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codeName="ThisWorkbook"/>
  <bookViews>
    <workbookView xWindow="120" yWindow="120" windowWidth="15180" windowHeight="8835"/>
  </bookViews>
  <sheets>
    <sheet name="Average Selling Price Analysis" sheetId="1" r:id="rId1"/>
  </sheets>
  <definedNames>
    <definedName name="__IntlFixup" hidden="1">TRUE</definedName>
    <definedName name="_Order1" hidden="1">0</definedName>
    <definedName name="Data.Dump" hidden="1">OFFSET([0]!Data.Top.Left,1,0)</definedName>
    <definedName name="HTML_CodePage" hidden="1">1252</definedName>
    <definedName name="HTML_Control" hidden="1">{"'Leverage'!$B$2:$M$418"}</definedName>
    <definedName name="HTML_Description" hidden="1">""</definedName>
    <definedName name="HTML_Email" hidden="1">""</definedName>
    <definedName name="HTML_Header" hidden="1">"Leverage"</definedName>
    <definedName name="HTML_LastUpdate" hidden="1">"8/21/00"</definedName>
    <definedName name="HTML_LineAfter" hidden="1">FALSE</definedName>
    <definedName name="HTML_LineBefore" hidden="1">FALSE</definedName>
    <definedName name="HTML_Name" hidden="1">"Frank Vickers"</definedName>
    <definedName name="HTML_OBDlg2" hidden="1">TRUE</definedName>
    <definedName name="HTML_OBDlg4" hidden="1">TRUE</definedName>
    <definedName name="HTML_OS" hidden="1">0</definedName>
    <definedName name="HTML_PathFile" hidden="1">"C:\my documents\lever.htm"</definedName>
    <definedName name="HTML_Title" hidden="1">"leverage"</definedName>
    <definedName name="Macro1">[0]!Macro1</definedName>
    <definedName name="Macro2">[0]!Macro2</definedName>
    <definedName name="Ownership" hidden="1">OFFSET([0]!Data.Top.Left,1,0)</definedName>
    <definedName name="_xlnm.Print_Area" localSheetId="0">'Average Selling Price Analysis'!$A$3:$H$48</definedName>
  </definedNames>
  <calcPr calcId="124519"/>
</workbook>
</file>

<file path=xl/calcChain.xml><?xml version="1.0" encoding="utf-8"?>
<calcChain xmlns="http://schemas.openxmlformats.org/spreadsheetml/2006/main">
  <c r="B5" i="1"/>
  <c r="E15"/>
  <c r="F10" s="1"/>
  <c r="G10"/>
  <c r="F11"/>
  <c r="G11"/>
  <c r="G12"/>
  <c r="F13"/>
  <c r="G13"/>
  <c r="F14"/>
  <c r="G14"/>
  <c r="D15"/>
  <c r="G15" s="1"/>
  <c r="H15"/>
  <c r="E23"/>
  <c r="F18" s="1"/>
  <c r="F23" s="1"/>
  <c r="G18"/>
  <c r="F19"/>
  <c r="G19"/>
  <c r="F20"/>
  <c r="G20"/>
  <c r="F21"/>
  <c r="G21"/>
  <c r="F22"/>
  <c r="G22"/>
  <c r="D23"/>
  <c r="G23" s="1"/>
  <c r="H23"/>
  <c r="E31"/>
  <c r="F27" s="1"/>
  <c r="G26"/>
  <c r="G27"/>
  <c r="F28"/>
  <c r="G28"/>
  <c r="F29"/>
  <c r="G29"/>
  <c r="H31" s="1"/>
  <c r="F30"/>
  <c r="G30"/>
  <c r="D31"/>
  <c r="E39"/>
  <c r="F34"/>
  <c r="F39" s="1"/>
  <c r="G34"/>
  <c r="F35"/>
  <c r="G35"/>
  <c r="F36"/>
  <c r="G36"/>
  <c r="F37"/>
  <c r="G37"/>
  <c r="F38"/>
  <c r="G38"/>
  <c r="D39"/>
  <c r="G39"/>
  <c r="H39"/>
  <c r="E47"/>
  <c r="F42" s="1"/>
  <c r="G42"/>
  <c r="G43"/>
  <c r="F44"/>
  <c r="G44"/>
  <c r="H47" s="1"/>
  <c r="F45"/>
  <c r="G45"/>
  <c r="F46"/>
  <c r="G46"/>
  <c r="D47"/>
  <c r="F47" l="1"/>
  <c r="F15"/>
  <c r="F43"/>
  <c r="G31"/>
  <c r="F26"/>
  <c r="F31" s="1"/>
  <c r="G47"/>
  <c r="F12"/>
</calcChain>
</file>

<file path=xl/comments1.xml><?xml version="1.0" encoding="utf-8"?>
<comments xmlns="http://schemas.openxmlformats.org/spreadsheetml/2006/main">
  <authors>
    <author>Author</author>
  </authors>
  <commentList>
    <comment ref="B6" authorId="0">
      <text>
        <r>
          <rPr>
            <sz val="10"/>
            <color indexed="81"/>
            <rFont val="Arial"/>
            <family val="2"/>
          </rPr>
          <t>The Average Selling Price Analysis template allows you to calculate the 
average selling price for each of multiple products sold across multiple 
distribution channels. It also calculates the simple average selling price of the 
products sold in each channel. The average selling price on products is useful in 
situations where product pricing is not uniform across all customers because of 
cash discounts, quantity discounts, promotional activities, and the timing of 
purchase contracts in rapidly fluctuating markets.</t>
        </r>
      </text>
    </comment>
  </commentList>
</comments>
</file>

<file path=xl/sharedStrings.xml><?xml version="1.0" encoding="utf-8"?>
<sst xmlns="http://schemas.openxmlformats.org/spreadsheetml/2006/main" count="46" uniqueCount="16">
  <si>
    <t>Units</t>
  </si>
  <si>
    <t>Dollar</t>
  </si>
  <si>
    <t>Percent of</t>
  </si>
  <si>
    <t>Weighted Avg</t>
  </si>
  <si>
    <t>Simple Avg</t>
  </si>
  <si>
    <t>Sales</t>
  </si>
  <si>
    <t>Total Sales</t>
  </si>
  <si>
    <t>Selling Price</t>
  </si>
  <si>
    <t>Product</t>
  </si>
  <si>
    <t>Retail</t>
  </si>
  <si>
    <t>Wholesale</t>
  </si>
  <si>
    <t>Mail Order</t>
  </si>
  <si>
    <t>Telemarketing</t>
  </si>
  <si>
    <t>Private Label</t>
  </si>
  <si>
    <t xml:space="preserve">Total  </t>
  </si>
  <si>
    <t>Data Analysis (Average Selling Price)</t>
  </si>
</sst>
</file>

<file path=xl/styles.xml><?xml version="1.0" encoding="utf-8"?>
<styleSheet xmlns="http://schemas.openxmlformats.org/spreadsheetml/2006/main">
  <numFmts count="12">
    <numFmt numFmtId="5" formatCode="&quot;$&quot;#,##0_);\(&quot;$&quot;#,##0\)"/>
    <numFmt numFmtId="7" formatCode="&quot;$&quot;#,##0.00_);\(&quot;$&quot;#,##0.00\)"/>
    <numFmt numFmtId="44" formatCode="_(&quot;$&quot;* #,##0.00_);_(&quot;$&quot;* \(#,##0.00\);_(&quot;$&quot;* &quot;-&quot;??_);_(@_)"/>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0%_);[Red]\(0.00%\)"/>
    <numFmt numFmtId="169" formatCode="0%_);[Red]\(0%\)"/>
    <numFmt numFmtId="170" formatCode="0.0%"/>
    <numFmt numFmtId="171" formatCode="mmmm\ d\,\ yyyy"/>
  </numFmts>
  <fonts count="41">
    <font>
      <sz val="10"/>
      <name val="Arial"/>
    </font>
    <font>
      <sz val="10"/>
      <name val="Arial"/>
    </font>
    <font>
      <sz val="8"/>
      <name val="Tahoma"/>
      <family val="2"/>
    </font>
    <font>
      <sz val="8"/>
      <name val="Verdana"/>
      <family val="2"/>
    </font>
    <font>
      <sz val="10"/>
      <name val="Arial"/>
      <family val="2"/>
    </font>
    <font>
      <b/>
      <sz val="8"/>
      <color indexed="9"/>
      <name val="Tahoma"/>
      <family val="2"/>
    </font>
    <font>
      <b/>
      <sz val="8"/>
      <color indexed="8"/>
      <name val="Tahoma"/>
      <family val="2"/>
    </font>
    <font>
      <u/>
      <sz val="10"/>
      <color indexed="12"/>
      <name val="Arial"/>
    </font>
    <font>
      <b/>
      <sz val="11"/>
      <color indexed="23"/>
      <name val="Verdana"/>
      <family val="2"/>
    </font>
    <font>
      <b/>
      <sz val="26"/>
      <color indexed="8"/>
      <name val="Arial"/>
      <family val="2"/>
    </font>
    <font>
      <b/>
      <sz val="12"/>
      <color indexed="8"/>
      <name val="Arial"/>
      <family val="2"/>
    </font>
    <font>
      <sz val="10"/>
      <color indexed="8"/>
      <name val="Arial"/>
      <family val="2"/>
    </font>
    <font>
      <sz val="10"/>
      <color indexed="81"/>
      <name val="Arial"/>
      <family val="2"/>
    </font>
    <font>
      <sz val="8"/>
      <name val="Times New Roman"/>
    </font>
    <font>
      <sz val="10"/>
      <name val="Helv"/>
    </font>
    <font>
      <b/>
      <sz val="9"/>
      <name val="Arial"/>
    </font>
    <font>
      <b/>
      <sz val="18"/>
      <name val="Arial"/>
    </font>
    <font>
      <b/>
      <sz val="12"/>
      <name val="Arial"/>
    </font>
    <font>
      <sz val="10"/>
      <color indexed="10"/>
      <name val="Helv"/>
    </font>
    <font>
      <sz val="8"/>
      <name val="Arial"/>
    </font>
    <font>
      <sz val="9"/>
      <color indexed="10"/>
      <name val="Arial"/>
    </font>
    <font>
      <i/>
      <sz val="10"/>
      <color indexed="12"/>
      <name val="Tms Rmn"/>
    </font>
    <font>
      <b/>
      <sz val="10"/>
      <color indexed="8"/>
      <name val="Tms Rmn"/>
    </font>
    <font>
      <sz val="11"/>
      <color indexed="8"/>
      <name val="Calibri"/>
      <family val="2"/>
    </font>
    <font>
      <sz val="11"/>
      <color indexed="9"/>
      <name val="Calibri"/>
      <family val="2"/>
    </font>
    <font>
      <sz val="11"/>
      <color indexed="61"/>
      <name val="Calibri"/>
      <family val="2"/>
    </font>
    <font>
      <b/>
      <sz val="11"/>
      <color indexed="46"/>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46"/>
      <name val="Calibri"/>
      <family val="2"/>
    </font>
    <font>
      <sz val="11"/>
      <color indexed="19"/>
      <name val="Calibri"/>
      <family val="2"/>
    </font>
    <font>
      <b/>
      <sz val="11"/>
      <color indexed="63"/>
      <name val="Calibri"/>
      <family val="2"/>
    </font>
    <font>
      <b/>
      <sz val="18"/>
      <color indexed="62"/>
      <name val="Cambria"/>
      <family val="2"/>
    </font>
    <font>
      <sz val="11"/>
      <color indexed="10"/>
      <name val="Calibri"/>
      <family val="2"/>
    </font>
    <font>
      <b/>
      <sz val="10"/>
      <color theme="8" tint="0.59999389629810485"/>
      <name val="Arial"/>
      <family val="2"/>
    </font>
    <font>
      <b/>
      <sz val="10"/>
      <color rgb="FFFFC000"/>
      <name val="Arial"/>
      <family val="2"/>
    </font>
    <font>
      <b/>
      <sz val="11"/>
      <color rgb="FFFFC000"/>
      <name val="Arial"/>
      <family val="2"/>
    </font>
    <font>
      <b/>
      <sz val="26"/>
      <color rgb="FFFFC000"/>
      <name val="Times New Roman"/>
      <family val="1"/>
    </font>
  </fonts>
  <fills count="32">
    <fill>
      <patternFill patternType="none"/>
    </fill>
    <fill>
      <patternFill patternType="gray125"/>
    </fill>
    <fill>
      <patternFill patternType="solid">
        <fgColor indexed="44"/>
      </patternFill>
    </fill>
    <fill>
      <patternFill patternType="solid">
        <fgColor indexed="45"/>
      </patternFill>
    </fill>
    <fill>
      <patternFill patternType="solid">
        <fgColor indexed="47"/>
      </patternFill>
    </fill>
    <fill>
      <patternFill patternType="solid">
        <fgColor indexed="43"/>
      </patternFill>
    </fill>
    <fill>
      <patternFill patternType="solid">
        <fgColor indexed="27"/>
      </patternFill>
    </fill>
    <fill>
      <patternFill patternType="solid">
        <fgColor indexed="26"/>
      </patternFill>
    </fill>
    <fill>
      <patternFill patternType="solid">
        <fgColor indexed="22"/>
      </patternFill>
    </fill>
    <fill>
      <patternFill patternType="solid">
        <fgColor indexed="50"/>
      </patternFill>
    </fill>
    <fill>
      <patternFill patternType="solid">
        <fgColor indexed="29"/>
      </patternFill>
    </fill>
    <fill>
      <patternFill patternType="solid">
        <fgColor indexed="56"/>
      </patternFill>
    </fill>
    <fill>
      <patternFill patternType="solid">
        <fgColor indexed="53"/>
      </patternFill>
    </fill>
    <fill>
      <patternFill patternType="solid">
        <fgColor indexed="54"/>
      </patternFill>
    </fill>
    <fill>
      <patternFill patternType="solid">
        <fgColor indexed="49"/>
      </patternFill>
    </fill>
    <fill>
      <patternFill patternType="solid">
        <fgColor indexed="46"/>
      </patternFill>
    </fill>
    <fill>
      <patternFill patternType="solid">
        <fgColor indexed="9"/>
        <bgColor indexed="64"/>
      </patternFill>
    </fill>
    <fill>
      <patternFill patternType="solid">
        <fgColor indexed="14"/>
      </patternFill>
    </fill>
    <fill>
      <patternFill patternType="solid">
        <fgColor indexed="55"/>
        <bgColor indexed="64"/>
      </patternFill>
    </fill>
    <fill>
      <patternFill patternType="solid">
        <fgColor indexed="55"/>
      </patternFill>
    </fill>
    <fill>
      <patternFill patternType="lightGray">
        <fgColor indexed="13"/>
        <bgColor indexed="13"/>
      </patternFill>
    </fill>
    <fill>
      <patternFill patternType="darkGray">
        <fgColor indexed="22"/>
        <bgColor indexed="13"/>
      </patternFill>
    </fill>
    <fill>
      <patternFill patternType="solid">
        <fgColor indexed="8"/>
        <bgColor indexed="64"/>
      </patternFill>
    </fill>
    <fill>
      <patternFill patternType="solid">
        <fgColor indexed="22"/>
        <bgColor indexed="64"/>
      </patternFill>
    </fill>
    <fill>
      <patternFill patternType="solid">
        <fgColor indexed="9"/>
        <bgColor indexed="9"/>
      </patternFill>
    </fill>
    <fill>
      <patternFill patternType="solid">
        <fgColor indexed="22"/>
        <bgColor indexed="22"/>
      </patternFill>
    </fill>
    <fill>
      <patternFill patternType="solid">
        <fgColor indexed="58"/>
        <bgColor indexed="64"/>
      </patternFill>
    </fill>
    <fill>
      <patternFill patternType="solid">
        <fgColor indexed="9"/>
        <bgColor indexed="26"/>
      </patternFill>
    </fill>
    <fill>
      <patternFill patternType="solid">
        <fgColor theme="8" tint="-0.499984740745262"/>
        <bgColor indexed="9"/>
      </patternFill>
    </fill>
    <fill>
      <patternFill patternType="solid">
        <fgColor theme="5" tint="-0.249977111117893"/>
        <bgColor indexed="26"/>
      </patternFill>
    </fill>
    <fill>
      <patternFill patternType="solid">
        <fgColor theme="5" tint="-0.249977111117893"/>
        <bgColor indexed="9"/>
      </patternFill>
    </fill>
    <fill>
      <patternFill patternType="solid">
        <fgColor theme="2" tint="-0.749992370372631"/>
        <bgColor indexed="9"/>
      </patternFill>
    </fill>
  </fills>
  <borders count="31">
    <border>
      <left/>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medium">
        <color indexed="18"/>
      </left>
      <right style="medium">
        <color indexed="18"/>
      </right>
      <top style="medium">
        <color indexed="18"/>
      </top>
      <bottom style="medium">
        <color indexed="18"/>
      </bottom>
      <diagonal/>
    </border>
    <border>
      <left/>
      <right/>
      <top style="medium">
        <color indexed="64"/>
      </top>
      <bottom/>
      <diagonal/>
    </border>
    <border>
      <left/>
      <right/>
      <top style="medium">
        <color indexed="64"/>
      </top>
      <bottom style="medium">
        <color indexed="64"/>
      </bottom>
      <diagonal/>
    </border>
    <border>
      <left/>
      <right/>
      <top/>
      <bottom style="medium">
        <color indexed="64"/>
      </bottom>
      <diagonal/>
    </border>
    <border>
      <left/>
      <right/>
      <top/>
      <bottom style="medium">
        <color indexed="27"/>
      </bottom>
      <diagonal/>
    </border>
    <border>
      <left/>
      <right/>
      <top style="thin">
        <color indexed="64"/>
      </top>
      <bottom/>
      <diagonal/>
    </border>
    <border>
      <left/>
      <right/>
      <top/>
      <bottom style="double">
        <color indexed="46"/>
      </bottom>
      <diagonal/>
    </border>
    <border>
      <left/>
      <right/>
      <top style="thin">
        <color indexed="64"/>
      </top>
      <bottom style="double">
        <color indexed="64"/>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top style="thin">
        <color indexed="9"/>
      </top>
      <bottom style="thin">
        <color indexed="9"/>
      </bottom>
      <diagonal/>
    </border>
    <border>
      <left/>
      <right/>
      <top style="double">
        <color indexed="0"/>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hair">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75">
    <xf numFmtId="0" fontId="0" fillId="0" borderId="0"/>
    <xf numFmtId="0" fontId="23" fillId="2"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2"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3"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4" fillId="6" borderId="0" applyNumberFormat="0" applyBorder="0" applyAlignment="0" applyProtection="0"/>
    <xf numFmtId="0" fontId="24" fillId="3" borderId="0" applyNumberFormat="0" applyBorder="0" applyAlignment="0" applyProtection="0"/>
    <xf numFmtId="0" fontId="24" fillId="9" borderId="0" applyNumberFormat="0" applyBorder="0" applyAlignment="0" applyProtection="0"/>
    <xf numFmtId="0" fontId="24" fillId="8" borderId="0" applyNumberFormat="0" applyBorder="0" applyAlignment="0" applyProtection="0"/>
    <xf numFmtId="0" fontId="24" fillId="6"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37" fontId="2" fillId="16" borderId="1" applyBorder="0" applyProtection="0">
      <alignment vertical="center"/>
    </xf>
    <xf numFmtId="0" fontId="25" fillId="17" borderId="0" applyNumberFormat="0" applyBorder="0" applyAlignment="0" applyProtection="0"/>
    <xf numFmtId="5" fontId="13" fillId="0" borderId="2">
      <protection locked="0"/>
    </xf>
    <xf numFmtId="0" fontId="3" fillId="18" borderId="0" applyBorder="0">
      <alignment horizontal="left" vertical="center" indent="1"/>
    </xf>
    <xf numFmtId="0" fontId="26" fillId="4" borderId="3" applyNumberFormat="0" applyAlignment="0" applyProtection="0"/>
    <xf numFmtId="0" fontId="27" fillId="19" borderId="4" applyNumberFormat="0" applyAlignment="0" applyProtection="0"/>
    <xf numFmtId="3" fontId="1" fillId="0" borderId="0" applyFont="0" applyFill="0" applyBorder="0" applyAlignment="0" applyProtection="0"/>
    <xf numFmtId="5" fontId="1" fillId="0" borderId="0" applyFont="0" applyFill="0" applyBorder="0" applyAlignment="0" applyProtection="0"/>
    <xf numFmtId="0" fontId="14" fillId="0" borderId="5"/>
    <xf numFmtId="4" fontId="13" fillId="20" borderId="5">
      <protection locked="0"/>
    </xf>
    <xf numFmtId="0"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0" fontId="28" fillId="0" borderId="0" applyNumberFormat="0" applyFill="0" applyBorder="0" applyAlignment="0" applyProtection="0"/>
    <xf numFmtId="2" fontId="1" fillId="0" borderId="0" applyFont="0" applyFill="0" applyBorder="0" applyAlignment="0" applyProtection="0"/>
    <xf numFmtId="0" fontId="29" fillId="6" borderId="0" applyNumberFormat="0" applyBorder="0" applyAlignment="0" applyProtection="0"/>
    <xf numFmtId="4" fontId="13" fillId="21" borderId="5"/>
    <xf numFmtId="43" fontId="15" fillId="0" borderId="6"/>
    <xf numFmtId="37" fontId="5" fillId="22" borderId="2" applyBorder="0">
      <alignment horizontal="left" vertical="center" indent="1"/>
    </xf>
    <xf numFmtId="37" fontId="6" fillId="23" borderId="7" applyFill="0">
      <alignment vertical="center"/>
    </xf>
    <xf numFmtId="0" fontId="6" fillId="24" borderId="8" applyNumberFormat="0">
      <alignment horizontal="left" vertical="top" indent="1"/>
    </xf>
    <xf numFmtId="0" fontId="6" fillId="16" borderId="0" applyBorder="0">
      <alignment horizontal="left" vertical="center" indent="1"/>
    </xf>
    <xf numFmtId="0" fontId="6" fillId="0" borderId="8" applyNumberFormat="0" applyFill="0">
      <alignment horizontal="centerContinuous" vertical="top"/>
    </xf>
    <xf numFmtId="0" fontId="16" fillId="0" borderId="0" applyNumberFormat="0" applyFont="0" applyFill="0" applyAlignment="0" applyProtection="0"/>
    <xf numFmtId="0" fontId="17" fillId="0" borderId="0" applyNumberFormat="0" applyFont="0" applyFill="0" applyAlignment="0" applyProtection="0"/>
    <xf numFmtId="0" fontId="30" fillId="0" borderId="9" applyNumberFormat="0" applyFill="0" applyAlignment="0" applyProtection="0"/>
    <xf numFmtId="0" fontId="30" fillId="0" borderId="0" applyNumberFormat="0" applyFill="0" applyBorder="0" applyAlignment="0" applyProtection="0"/>
    <xf numFmtId="0" fontId="7" fillId="0" borderId="0" applyNumberFormat="0" applyFill="0" applyBorder="0" applyAlignment="0" applyProtection="0">
      <alignment vertical="top"/>
      <protection locked="0"/>
    </xf>
    <xf numFmtId="0" fontId="31" fillId="10" borderId="3" applyNumberFormat="0" applyAlignment="0" applyProtection="0"/>
    <xf numFmtId="43" fontId="15" fillId="0" borderId="10"/>
    <xf numFmtId="0" fontId="32" fillId="0" borderId="11" applyNumberFormat="0" applyFill="0" applyAlignment="0" applyProtection="0"/>
    <xf numFmtId="44" fontId="15" fillId="0" borderId="12"/>
    <xf numFmtId="0" fontId="33" fillId="7" borderId="0" applyNumberFormat="0" applyBorder="0" applyAlignment="0" applyProtection="0"/>
    <xf numFmtId="0" fontId="8" fillId="23" borderId="0">
      <alignment horizontal="left" wrapText="1" indent="1"/>
    </xf>
    <xf numFmtId="37" fontId="2" fillId="16" borderId="13" applyBorder="0">
      <alignment horizontal="left" vertical="center" indent="2"/>
    </xf>
    <xf numFmtId="0" fontId="18" fillId="0" borderId="0"/>
    <xf numFmtId="0" fontId="1" fillId="7" borderId="14" applyNumberFormat="0" applyFont="0" applyAlignment="0" applyProtection="0"/>
    <xf numFmtId="0" fontId="34" fillId="4" borderId="15" applyNumberFormat="0" applyAlignment="0" applyProtection="0"/>
    <xf numFmtId="169" fontId="19" fillId="25" borderId="16"/>
    <xf numFmtId="168" fontId="19" fillId="0" borderId="16" applyFont="0" applyFill="0" applyBorder="0" applyAlignment="0" applyProtection="0">
      <protection locked="0"/>
    </xf>
    <xf numFmtId="2" fontId="20" fillId="0" borderId="0">
      <protection locked="0"/>
    </xf>
    <xf numFmtId="0" fontId="1" fillId="26" borderId="0"/>
    <xf numFmtId="49" fontId="1" fillId="0" borderId="0" applyFont="0" applyFill="0" applyBorder="0" applyAlignment="0" applyProtection="0"/>
    <xf numFmtId="0" fontId="35" fillId="0" borderId="0" applyNumberFormat="0" applyFill="0" applyBorder="0" applyAlignment="0" applyProtection="0"/>
    <xf numFmtId="0" fontId="21" fillId="0" borderId="0">
      <alignment horizontal="right"/>
    </xf>
    <xf numFmtId="0" fontId="22" fillId="0" borderId="0"/>
    <xf numFmtId="0" fontId="1" fillId="0" borderId="17" applyNumberFormat="0" applyFont="0" applyBorder="0" applyAlignment="0" applyProtection="0"/>
    <xf numFmtId="164" fontId="1" fillId="0" borderId="0" applyFont="0" applyFill="0" applyBorder="0" applyAlignment="0" applyProtection="0"/>
    <xf numFmtId="166" fontId="1" fillId="0" borderId="0" applyFont="0" applyFill="0" applyBorder="0" applyAlignment="0" applyProtection="0"/>
    <xf numFmtId="0" fontId="36" fillId="0" borderId="0" applyNumberFormat="0" applyFill="0" applyBorder="0" applyAlignment="0" applyProtection="0"/>
  </cellStyleXfs>
  <cellXfs count="44">
    <xf numFmtId="0" fontId="0" fillId="0" borderId="0" xfId="0"/>
    <xf numFmtId="0" fontId="4" fillId="0" borderId="0" xfId="0" applyFont="1" applyProtection="1"/>
    <xf numFmtId="0" fontId="9" fillId="24" borderId="0" xfId="0" applyFont="1" applyFill="1" applyAlignment="1" applyProtection="1">
      <alignment horizontal="centerContinuous"/>
    </xf>
    <xf numFmtId="0" fontId="7" fillId="0" borderId="0" xfId="52" applyFont="1" applyAlignment="1" applyProtection="1">
      <alignment horizontal="center" vertical="center"/>
    </xf>
    <xf numFmtId="0" fontId="7" fillId="0" borderId="0" xfId="52" applyAlignment="1" applyProtection="1">
      <alignment horizontal="center" vertical="center"/>
    </xf>
    <xf numFmtId="171" fontId="10" fillId="27" borderId="23" xfId="0" applyNumberFormat="1" applyFont="1" applyFill="1" applyBorder="1" applyAlignment="1" applyProtection="1">
      <alignment horizontal="center"/>
      <protection locked="0"/>
    </xf>
    <xf numFmtId="171" fontId="10" fillId="27" borderId="0" xfId="0" applyNumberFormat="1" applyFont="1" applyFill="1" applyBorder="1" applyAlignment="1" applyProtection="1">
      <alignment horizontal="center"/>
      <protection locked="0"/>
    </xf>
    <xf numFmtId="171" fontId="10" fillId="27" borderId="24" xfId="0" applyNumberFormat="1" applyFont="1" applyFill="1" applyBorder="1" applyAlignment="1" applyProtection="1">
      <alignment horizontal="center"/>
      <protection locked="0"/>
    </xf>
    <xf numFmtId="0" fontId="11" fillId="24" borderId="23" xfId="0" applyFont="1" applyFill="1" applyBorder="1" applyProtection="1"/>
    <xf numFmtId="0" fontId="11" fillId="24" borderId="0" xfId="0" applyFont="1" applyFill="1" applyBorder="1" applyProtection="1"/>
    <xf numFmtId="0" fontId="11" fillId="24" borderId="24" xfId="0" applyFont="1" applyFill="1" applyBorder="1" applyProtection="1"/>
    <xf numFmtId="0" fontId="11" fillId="24" borderId="27" xfId="0" applyFont="1" applyFill="1" applyBorder="1" applyProtection="1"/>
    <xf numFmtId="0" fontId="11" fillId="27" borderId="0" xfId="0" applyFont="1" applyFill="1" applyBorder="1" applyProtection="1">
      <protection locked="0"/>
    </xf>
    <xf numFmtId="170" fontId="11" fillId="24" borderId="0" xfId="0" applyNumberFormat="1" applyFont="1" applyFill="1" applyBorder="1" applyProtection="1"/>
    <xf numFmtId="7" fontId="11" fillId="24" borderId="0" xfId="0" applyNumberFormat="1" applyFont="1" applyFill="1" applyBorder="1" applyProtection="1"/>
    <xf numFmtId="7" fontId="11" fillId="24" borderId="27" xfId="0" applyNumberFormat="1" applyFont="1" applyFill="1" applyBorder="1" applyProtection="1"/>
    <xf numFmtId="37" fontId="11" fillId="24" borderId="0" xfId="0" applyNumberFormat="1" applyFont="1" applyFill="1" applyBorder="1" applyProtection="1"/>
    <xf numFmtId="5" fontId="11" fillId="24" borderId="0" xfId="0" applyNumberFormat="1" applyFont="1" applyFill="1" applyBorder="1" applyProtection="1"/>
    <xf numFmtId="10" fontId="11" fillId="24" borderId="0" xfId="0" applyNumberFormat="1" applyFont="1" applyFill="1" applyBorder="1" applyProtection="1"/>
    <xf numFmtId="0" fontId="11" fillId="24" borderId="28" xfId="0" applyFont="1" applyFill="1" applyBorder="1" applyProtection="1"/>
    <xf numFmtId="0" fontId="11" fillId="24" borderId="8" xfId="0" applyFont="1" applyFill="1" applyBorder="1" applyProtection="1"/>
    <xf numFmtId="0" fontId="11" fillId="24" borderId="29" xfId="0" applyFont="1" applyFill="1" applyBorder="1" applyProtection="1"/>
    <xf numFmtId="0" fontId="37" fillId="28" borderId="18" xfId="0" applyFont="1" applyFill="1" applyBorder="1" applyAlignment="1" applyProtection="1">
      <alignment horizontal="center" vertical="center"/>
    </xf>
    <xf numFmtId="0" fontId="37" fillId="28" borderId="10" xfId="0" applyFont="1" applyFill="1" applyBorder="1" applyAlignment="1" applyProtection="1">
      <alignment horizontal="center" vertical="center"/>
    </xf>
    <xf numFmtId="0" fontId="37" fillId="28" borderId="25" xfId="0" applyFont="1" applyFill="1" applyBorder="1" applyAlignment="1" applyProtection="1">
      <alignment horizontal="center" vertical="center"/>
    </xf>
    <xf numFmtId="0" fontId="37" fillId="28" borderId="19" xfId="0" applyFont="1" applyFill="1" applyBorder="1" applyAlignment="1" applyProtection="1">
      <alignment horizontal="center" vertical="center"/>
    </xf>
    <xf numFmtId="0" fontId="37" fillId="28" borderId="20" xfId="0" applyFont="1" applyFill="1" applyBorder="1" applyAlignment="1" applyProtection="1">
      <alignment horizontal="center" vertical="center"/>
    </xf>
    <xf numFmtId="0" fontId="37" fillId="28" borderId="26" xfId="0" applyFont="1" applyFill="1" applyBorder="1" applyAlignment="1" applyProtection="1">
      <alignment horizontal="center" vertical="center"/>
    </xf>
    <xf numFmtId="0" fontId="38" fillId="28" borderId="0" xfId="0" applyFont="1" applyFill="1" applyBorder="1" applyAlignment="1" applyProtection="1">
      <alignment horizontal="right" vertical="center"/>
    </xf>
    <xf numFmtId="37" fontId="38" fillId="28" borderId="0" xfId="0" applyNumberFormat="1" applyFont="1" applyFill="1" applyBorder="1" applyAlignment="1" applyProtection="1">
      <alignment vertical="center"/>
    </xf>
    <xf numFmtId="5" fontId="38" fillId="28" borderId="0" xfId="0" applyNumberFormat="1" applyFont="1" applyFill="1" applyBorder="1" applyAlignment="1" applyProtection="1">
      <alignment vertical="center"/>
    </xf>
    <xf numFmtId="170" fontId="38" fillId="28" borderId="0" xfId="0" applyNumberFormat="1" applyFont="1" applyFill="1" applyBorder="1" applyAlignment="1" applyProtection="1">
      <alignment vertical="center"/>
    </xf>
    <xf numFmtId="7" fontId="38" fillId="28" borderId="0" xfId="0" applyNumberFormat="1" applyFont="1" applyFill="1" applyBorder="1" applyAlignment="1" applyProtection="1">
      <alignment vertical="center"/>
    </xf>
    <xf numFmtId="7" fontId="38" fillId="28" borderId="27" xfId="0" applyNumberFormat="1" applyFont="1" applyFill="1" applyBorder="1" applyAlignment="1" applyProtection="1">
      <alignment vertical="center"/>
    </xf>
    <xf numFmtId="0" fontId="39" fillId="29" borderId="23" xfId="0" applyFont="1" applyFill="1" applyBorder="1" applyProtection="1">
      <protection locked="0"/>
    </xf>
    <xf numFmtId="0" fontId="38" fillId="30" borderId="0" xfId="0" applyFont="1" applyFill="1" applyBorder="1" applyProtection="1"/>
    <xf numFmtId="7" fontId="11" fillId="24" borderId="24" xfId="0" applyNumberFormat="1" applyFont="1" applyFill="1" applyBorder="1" applyProtection="1"/>
    <xf numFmtId="37" fontId="11" fillId="27" borderId="30" xfId="0" applyNumberFormat="1" applyFont="1" applyFill="1" applyBorder="1" applyProtection="1">
      <protection locked="0"/>
    </xf>
    <xf numFmtId="5" fontId="11" fillId="27" borderId="30" xfId="0" applyNumberFormat="1" applyFont="1" applyFill="1" applyBorder="1" applyProtection="1">
      <protection locked="0"/>
    </xf>
    <xf numFmtId="170" fontId="11" fillId="24" borderId="30" xfId="0" applyNumberFormat="1" applyFont="1" applyFill="1" applyBorder="1" applyProtection="1"/>
    <xf numFmtId="7" fontId="11" fillId="24" borderId="30" xfId="0" applyNumberFormat="1" applyFont="1" applyFill="1" applyBorder="1" applyProtection="1"/>
    <xf numFmtId="0" fontId="40" fillId="31" borderId="21" xfId="0" applyFont="1" applyFill="1" applyBorder="1" applyAlignment="1" applyProtection="1">
      <alignment horizontal="center" vertical="center"/>
    </xf>
    <xf numFmtId="0" fontId="40" fillId="31" borderId="6" xfId="0" applyFont="1" applyFill="1" applyBorder="1" applyAlignment="1" applyProtection="1">
      <alignment horizontal="center" vertical="center"/>
    </xf>
    <xf numFmtId="0" fontId="40" fillId="31" borderId="22" xfId="0" applyFont="1" applyFill="1" applyBorder="1" applyAlignment="1" applyProtection="1">
      <alignment horizontal="center" vertical="center"/>
    </xf>
  </cellXfs>
  <cellStyles count="7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mount" xfId="25"/>
    <cellStyle name="Bad" xfId="26" builtinId="27" customBuiltin="1"/>
    <cellStyle name="Blank" xfId="27"/>
    <cellStyle name="Body text" xfId="28"/>
    <cellStyle name="Calculation" xfId="29" builtinId="22" customBuiltin="1"/>
    <cellStyle name="Check Cell" xfId="30" builtinId="23" customBuiltin="1"/>
    <cellStyle name="Comma0" xfId="31"/>
    <cellStyle name="Currency0" xfId="32"/>
    <cellStyle name="DarkBlueOutline" xfId="33"/>
    <cellStyle name="DarkBlueOutlineYellow" xfId="34"/>
    <cellStyle name="Date" xfId="35"/>
    <cellStyle name="Dezimal [0]_Compiling Utility Macros" xfId="36"/>
    <cellStyle name="Dezimal_Compiling Utility Macros" xfId="37"/>
    <cellStyle name="Explanatory Text" xfId="38" builtinId="53" customBuiltin="1"/>
    <cellStyle name="Fixed" xfId="39"/>
    <cellStyle name="Good" xfId="40" builtinId="26" customBuiltin="1"/>
    <cellStyle name="GRAY" xfId="41"/>
    <cellStyle name="Gross Margin" xfId="42"/>
    <cellStyle name="header" xfId="43"/>
    <cellStyle name="Header Total" xfId="44"/>
    <cellStyle name="Header1" xfId="45"/>
    <cellStyle name="Header2" xfId="46"/>
    <cellStyle name="Header3" xfId="47"/>
    <cellStyle name="Heading 1" xfId="48" builtinId="16" customBuiltin="1"/>
    <cellStyle name="Heading 2" xfId="49" builtinId="17" customBuiltin="1"/>
    <cellStyle name="Heading 3" xfId="50" builtinId="18" customBuiltin="1"/>
    <cellStyle name="Heading 4" xfId="51" builtinId="19" customBuiltin="1"/>
    <cellStyle name="Hyperlink" xfId="52" builtinId="8"/>
    <cellStyle name="Input" xfId="53" builtinId="20" customBuiltin="1"/>
    <cellStyle name="Level 2 Total" xfId="54"/>
    <cellStyle name="Linked Cell" xfId="55" builtinId="24" customBuiltin="1"/>
    <cellStyle name="Major Total" xfId="56"/>
    <cellStyle name="Neutral" xfId="57" builtinId="28" customBuiltin="1"/>
    <cellStyle name="NonPrint_TemTitle" xfId="58"/>
    <cellStyle name="Normal" xfId="0" builtinId="0"/>
    <cellStyle name="Normal 2" xfId="59"/>
    <cellStyle name="NormalRed" xfId="60"/>
    <cellStyle name="Note" xfId="61" builtinId="10" customBuiltin="1"/>
    <cellStyle name="Output" xfId="62" builtinId="21" customBuiltin="1"/>
    <cellStyle name="Percent.0" xfId="63"/>
    <cellStyle name="Percent.00" xfId="64"/>
    <cellStyle name="RED POSTED" xfId="65"/>
    <cellStyle name="Standard_Anpassen der Amortisation" xfId="66"/>
    <cellStyle name="Text_simple" xfId="67"/>
    <cellStyle name="Title" xfId="68" builtinId="15" customBuiltin="1"/>
    <cellStyle name="TmsRmn10BlueItalic" xfId="69"/>
    <cellStyle name="TmsRmn10Bold" xfId="70"/>
    <cellStyle name="Total" xfId="71" builtinId="25" customBuiltin="1"/>
    <cellStyle name="Währung [0]_Compiling Utility Macros" xfId="72"/>
    <cellStyle name="Währung_Compiling Utility Macros" xfId="73"/>
    <cellStyle name="Warning Text" xfId="74"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E2EDFA"/>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38100</xdr:colOff>
      <xdr:row>1</xdr:row>
      <xdr:rowOff>76200</xdr:rowOff>
    </xdr:to>
    <xdr:sp macro="" textlink="">
      <xdr:nvSpPr>
        <xdr:cNvPr id="1025" name="Rectangle 1"/>
        <xdr:cNvSpPr>
          <a:spLocks noChangeArrowheads="1"/>
        </xdr:cNvSpPr>
      </xdr:nvSpPr>
      <xdr:spPr bwMode="auto">
        <a:xfrm>
          <a:off x="0" y="0"/>
          <a:ext cx="152400" cy="171450"/>
        </a:xfrm>
        <a:prstGeom prst="rect">
          <a:avLst/>
        </a:prstGeom>
        <a:solidFill>
          <a:srgbClr val="FFFFFF"/>
        </a:solidFill>
        <a:ln w="9525">
          <a:noFill/>
          <a:miter lim="800000"/>
          <a:headEnd/>
          <a:tailEnd/>
        </a:ln>
      </xdr:spPr>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sheetPr codeName="Sheet118">
    <pageSetUpPr autoPageBreaks="0" fitToPage="1"/>
  </sheetPr>
  <dimension ref="B1:H50"/>
  <sheetViews>
    <sheetView showGridLines="0" showRowColHeaders="0" tabSelected="1" zoomScale="60" zoomScaleNormal="60" workbookViewId="0">
      <selection activeCell="M7" sqref="M7"/>
    </sheetView>
  </sheetViews>
  <sheetFormatPr defaultRowHeight="12.75"/>
  <cols>
    <col min="1" max="1" width="1.7109375" style="1" customWidth="1"/>
    <col min="2" max="2" width="3.42578125" style="1" customWidth="1"/>
    <col min="3" max="3" width="21" style="1" customWidth="1"/>
    <col min="4" max="4" width="10.140625" style="1" customWidth="1"/>
    <col min="5" max="5" width="14.28515625" style="1" customWidth="1"/>
    <col min="6" max="6" width="16.85546875" style="1" customWidth="1"/>
    <col min="7" max="7" width="18.28515625" style="1" customWidth="1"/>
    <col min="8" max="8" width="15.5703125" style="1" customWidth="1"/>
    <col min="9" max="9" width="4.7109375" style="1" customWidth="1"/>
    <col min="10" max="16384" width="9.140625" style="1"/>
  </cols>
  <sheetData>
    <row r="1" spans="2:8" ht="7.5" customHeight="1"/>
    <row r="3" spans="2:8" ht="10.5" customHeight="1" thickBot="1">
      <c r="B3" s="2"/>
      <c r="C3" s="2"/>
      <c r="D3" s="2"/>
      <c r="E3" s="2"/>
      <c r="F3" s="2"/>
      <c r="G3" s="2"/>
      <c r="H3" s="2"/>
    </row>
    <row r="4" spans="2:8" ht="39" customHeight="1">
      <c r="B4" s="41" t="s">
        <v>15</v>
      </c>
      <c r="C4" s="42"/>
      <c r="D4" s="42"/>
      <c r="E4" s="42"/>
      <c r="F4" s="42"/>
      <c r="G4" s="42"/>
      <c r="H4" s="43"/>
    </row>
    <row r="5" spans="2:8" ht="15.75">
      <c r="B5" s="5">
        <f ca="1">NOW()</f>
        <v>42369.580036805557</v>
      </c>
      <c r="C5" s="6"/>
      <c r="D5" s="6"/>
      <c r="E5" s="6"/>
      <c r="F5" s="6"/>
      <c r="G5" s="6"/>
      <c r="H5" s="7"/>
    </row>
    <row r="6" spans="2:8">
      <c r="B6" s="8"/>
      <c r="C6" s="9"/>
      <c r="D6" s="9"/>
      <c r="E6" s="9"/>
      <c r="F6" s="9"/>
      <c r="G6" s="9"/>
      <c r="H6" s="10"/>
    </row>
    <row r="7" spans="2:8">
      <c r="B7" s="8"/>
      <c r="C7" s="9"/>
      <c r="D7" s="22" t="s">
        <v>0</v>
      </c>
      <c r="E7" s="23" t="s">
        <v>1</v>
      </c>
      <c r="F7" s="23" t="s">
        <v>2</v>
      </c>
      <c r="G7" s="23" t="s">
        <v>3</v>
      </c>
      <c r="H7" s="24" t="s">
        <v>4</v>
      </c>
    </row>
    <row r="8" spans="2:8">
      <c r="B8" s="8"/>
      <c r="C8" s="9"/>
      <c r="D8" s="25" t="s">
        <v>5</v>
      </c>
      <c r="E8" s="26" t="s">
        <v>5</v>
      </c>
      <c r="F8" s="26" t="s">
        <v>6</v>
      </c>
      <c r="G8" s="26" t="s">
        <v>7</v>
      </c>
      <c r="H8" s="27" t="s">
        <v>7</v>
      </c>
    </row>
    <row r="9" spans="2:8" ht="15">
      <c r="B9" s="34" t="s">
        <v>8</v>
      </c>
      <c r="C9" s="35"/>
      <c r="D9" s="9"/>
      <c r="E9" s="9"/>
      <c r="F9" s="9"/>
      <c r="G9" s="9"/>
      <c r="H9" s="11"/>
    </row>
    <row r="10" spans="2:8">
      <c r="B10" s="8"/>
      <c r="C10" s="12" t="s">
        <v>9</v>
      </c>
      <c r="D10" s="37">
        <v>1000</v>
      </c>
      <c r="E10" s="38">
        <v>40000</v>
      </c>
      <c r="F10" s="39">
        <f>IF(E10,E10/E15,"")</f>
        <v>0.16666666666666666</v>
      </c>
      <c r="G10" s="40">
        <f>IF(AND(E10&lt;&gt;0,D10&lt;&gt;0),E10/D10,"")</f>
        <v>40</v>
      </c>
      <c r="H10" s="36"/>
    </row>
    <row r="11" spans="2:8">
      <c r="B11" s="8"/>
      <c r="C11" s="12" t="s">
        <v>10</v>
      </c>
      <c r="D11" s="37">
        <v>4000</v>
      </c>
      <c r="E11" s="38">
        <v>60000</v>
      </c>
      <c r="F11" s="39">
        <f>IF(E11,E11/E15,"")</f>
        <v>0.25</v>
      </c>
      <c r="G11" s="40">
        <f>IF(AND(E11&lt;&gt;0,D11&lt;&gt;0),E11/D11,"")</f>
        <v>15</v>
      </c>
      <c r="H11" s="36"/>
    </row>
    <row r="12" spans="2:8">
      <c r="B12" s="8"/>
      <c r="C12" s="12" t="s">
        <v>11</v>
      </c>
      <c r="D12" s="37">
        <v>3000</v>
      </c>
      <c r="E12" s="38">
        <v>70000</v>
      </c>
      <c r="F12" s="39">
        <f>IF(E12,E12/E15,"")</f>
        <v>0.29166666666666669</v>
      </c>
      <c r="G12" s="40">
        <f>IF(AND(E12&lt;&gt;0,D12&lt;&gt;0),E12/D12,"")</f>
        <v>23.333333333333332</v>
      </c>
      <c r="H12" s="36"/>
    </row>
    <row r="13" spans="2:8">
      <c r="B13" s="8"/>
      <c r="C13" s="12" t="s">
        <v>12</v>
      </c>
      <c r="D13" s="37">
        <v>2000</v>
      </c>
      <c r="E13" s="38">
        <v>70000</v>
      </c>
      <c r="F13" s="39">
        <f>IF(E13,E13/E15,"")</f>
        <v>0.29166666666666669</v>
      </c>
      <c r="G13" s="40">
        <f>IF(AND(E13&lt;&gt;0,D13&lt;&gt;0),E13/D13,"")</f>
        <v>35</v>
      </c>
      <c r="H13" s="36"/>
    </row>
    <row r="14" spans="2:8">
      <c r="B14" s="8"/>
      <c r="C14" s="12" t="s">
        <v>13</v>
      </c>
      <c r="D14" s="37"/>
      <c r="E14" s="38"/>
      <c r="F14" s="39" t="str">
        <f>IF(E14,E14/E15,"")</f>
        <v/>
      </c>
      <c r="G14" s="40" t="str">
        <f>IF(AND(E14&lt;&gt;0,D14&lt;&gt;0),E14/D14,"")</f>
        <v/>
      </c>
      <c r="H14" s="36"/>
    </row>
    <row r="15" spans="2:8">
      <c r="B15" s="8"/>
      <c r="C15" s="28" t="s">
        <v>14</v>
      </c>
      <c r="D15" s="29">
        <f>IF(SUM(D10:D14),SUM(D10:D14),"")</f>
        <v>10000</v>
      </c>
      <c r="E15" s="30">
        <f>IF(SUM(E10:E14),SUM(E10:E14),"")</f>
        <v>240000</v>
      </c>
      <c r="F15" s="31">
        <f>IF(SUM(F10:F14),SUM(F10:F14),"")</f>
        <v>1</v>
      </c>
      <c r="G15" s="32">
        <f>IF(AND(SUM(E15)&lt;&gt;0,D15&lt;&gt;0),E15/D15,"")</f>
        <v>24</v>
      </c>
      <c r="H15" s="33">
        <f>IF(SUM(G10:G14),SUM(G10:G14)/(5-(G10=0)-(G11=0)-(G12=0)-(G13=0)-(G14=0)),"")</f>
        <v>22.666666666666664</v>
      </c>
    </row>
    <row r="16" spans="2:8">
      <c r="B16" s="8"/>
      <c r="C16" s="9"/>
      <c r="D16" s="16"/>
      <c r="E16" s="17"/>
      <c r="F16" s="13"/>
      <c r="G16" s="14"/>
      <c r="H16" s="15"/>
    </row>
    <row r="17" spans="2:8" ht="15">
      <c r="B17" s="34" t="s">
        <v>8</v>
      </c>
      <c r="C17" s="35"/>
      <c r="D17" s="9"/>
      <c r="E17" s="9"/>
      <c r="F17" s="9"/>
      <c r="G17" s="9"/>
      <c r="H17" s="11"/>
    </row>
    <row r="18" spans="2:8">
      <c r="B18" s="8"/>
      <c r="C18" s="12" t="s">
        <v>9</v>
      </c>
      <c r="D18" s="37">
        <v>3000</v>
      </c>
      <c r="E18" s="38">
        <v>40000</v>
      </c>
      <c r="F18" s="39">
        <f>IF(E18,E18/E23,"")</f>
        <v>0.4</v>
      </c>
      <c r="G18" s="40">
        <f>IF(AND(E18&lt;&gt;0,D18&lt;&gt;0),E18/D18,"")</f>
        <v>13.333333333333334</v>
      </c>
      <c r="H18" s="36"/>
    </row>
    <row r="19" spans="2:8">
      <c r="B19" s="8"/>
      <c r="C19" s="12" t="s">
        <v>10</v>
      </c>
      <c r="D19" s="37">
        <v>4000</v>
      </c>
      <c r="E19" s="38">
        <v>60000</v>
      </c>
      <c r="F19" s="39">
        <f>IF(E19,E19/E23,"")</f>
        <v>0.6</v>
      </c>
      <c r="G19" s="40">
        <f>IF(AND(E19&lt;&gt;0,D19&lt;&gt;0),E19/D19,"")</f>
        <v>15</v>
      </c>
      <c r="H19" s="36"/>
    </row>
    <row r="20" spans="2:8">
      <c r="B20" s="8"/>
      <c r="C20" s="12" t="s">
        <v>11</v>
      </c>
      <c r="D20" s="37"/>
      <c r="E20" s="38"/>
      <c r="F20" s="39" t="str">
        <f>IF(E20,E20/E23,"")</f>
        <v/>
      </c>
      <c r="G20" s="40" t="str">
        <f>IF(AND(E20&lt;&gt;0,D20&lt;&gt;0),E20/D20,"")</f>
        <v/>
      </c>
      <c r="H20" s="36"/>
    </row>
    <row r="21" spans="2:8">
      <c r="B21" s="8"/>
      <c r="C21" s="12" t="s">
        <v>12</v>
      </c>
      <c r="D21" s="37"/>
      <c r="E21" s="38"/>
      <c r="F21" s="39" t="str">
        <f>IF(E21,E21/E23,"")</f>
        <v/>
      </c>
      <c r="G21" s="40" t="str">
        <f>IF(AND(E21&lt;&gt;0,D21&lt;&gt;0),E21/D21,"")</f>
        <v/>
      </c>
      <c r="H21" s="36"/>
    </row>
    <row r="22" spans="2:8">
      <c r="B22" s="8"/>
      <c r="C22" s="12" t="s">
        <v>13</v>
      </c>
      <c r="D22" s="37"/>
      <c r="E22" s="38"/>
      <c r="F22" s="39" t="str">
        <f>IF(E22,E22/E23,"")</f>
        <v/>
      </c>
      <c r="G22" s="40" t="str">
        <f>IF(AND(E22&lt;&gt;0,D22&lt;&gt;0),E22/D22,"")</f>
        <v/>
      </c>
      <c r="H22" s="36"/>
    </row>
    <row r="23" spans="2:8">
      <c r="B23" s="8"/>
      <c r="C23" s="28" t="s">
        <v>14</v>
      </c>
      <c r="D23" s="29">
        <f>IF(SUM(D18:D22),SUM(D18:D22),"")</f>
        <v>7000</v>
      </c>
      <c r="E23" s="30">
        <f>IF(SUM(E18:E22),SUM(E18:E22),"")</f>
        <v>100000</v>
      </c>
      <c r="F23" s="31">
        <f>IF(SUM(F18:F22),SUM(F18:F22),"")</f>
        <v>1</v>
      </c>
      <c r="G23" s="32">
        <f>IF(AND(SUM(E23)&lt;&gt;0,D23&lt;&gt;0),E23/D23,"")</f>
        <v>14.285714285714286</v>
      </c>
      <c r="H23" s="33">
        <f>IF(SUM(G18:G22),SUM(G18:G22)/(5-(G18=0)-(G19=0)-(G20=0)-(G21=0)-(G22=0)),"")</f>
        <v>5.666666666666667</v>
      </c>
    </row>
    <row r="24" spans="2:8">
      <c r="B24" s="8"/>
      <c r="C24" s="9"/>
      <c r="D24" s="16"/>
      <c r="E24" s="17"/>
      <c r="F24" s="18"/>
      <c r="G24" s="14"/>
      <c r="H24" s="15"/>
    </row>
    <row r="25" spans="2:8" ht="15">
      <c r="B25" s="34" t="s">
        <v>8</v>
      </c>
      <c r="C25" s="35"/>
      <c r="D25" s="9"/>
      <c r="E25" s="9"/>
      <c r="F25" s="9"/>
      <c r="G25" s="9"/>
      <c r="H25" s="11"/>
    </row>
    <row r="26" spans="2:8">
      <c r="B26" s="8"/>
      <c r="C26" s="12" t="s">
        <v>9</v>
      </c>
      <c r="D26" s="37">
        <v>5000</v>
      </c>
      <c r="E26" s="38">
        <v>140000</v>
      </c>
      <c r="F26" s="39">
        <f>IF(E26,E26/E31,"")</f>
        <v>0.46666666666666667</v>
      </c>
      <c r="G26" s="40">
        <f>IF(AND(E26&lt;&gt;0,D26&lt;&gt;0),E26/D26,"")</f>
        <v>28</v>
      </c>
      <c r="H26" s="36"/>
    </row>
    <row r="27" spans="2:8">
      <c r="B27" s="8"/>
      <c r="C27" s="12" t="s">
        <v>10</v>
      </c>
      <c r="D27" s="37">
        <v>6000</v>
      </c>
      <c r="E27" s="38">
        <v>160000</v>
      </c>
      <c r="F27" s="39">
        <f>IF(E27,E27/E31,"")</f>
        <v>0.53333333333333333</v>
      </c>
      <c r="G27" s="40">
        <f>IF(AND(E27&lt;&gt;0,D27&lt;&gt;0),E27/D27,"")</f>
        <v>26.666666666666668</v>
      </c>
      <c r="H27" s="36"/>
    </row>
    <row r="28" spans="2:8">
      <c r="B28" s="8"/>
      <c r="C28" s="12" t="s">
        <v>11</v>
      </c>
      <c r="D28" s="37"/>
      <c r="E28" s="38"/>
      <c r="F28" s="39" t="str">
        <f>IF(E28,E28/E31,"")</f>
        <v/>
      </c>
      <c r="G28" s="40" t="str">
        <f>IF(AND(E28&lt;&gt;0,D28&lt;&gt;0),E28/D28,"")</f>
        <v/>
      </c>
      <c r="H28" s="36"/>
    </row>
    <row r="29" spans="2:8">
      <c r="B29" s="8"/>
      <c r="C29" s="12" t="s">
        <v>12</v>
      </c>
      <c r="D29" s="37"/>
      <c r="E29" s="38"/>
      <c r="F29" s="39" t="str">
        <f>IF(E29,E29/E31,"")</f>
        <v/>
      </c>
      <c r="G29" s="40" t="str">
        <f>IF(AND(E29&lt;&gt;0,D29&lt;&gt;0),E29/D29,"")</f>
        <v/>
      </c>
      <c r="H29" s="36"/>
    </row>
    <row r="30" spans="2:8">
      <c r="B30" s="8"/>
      <c r="C30" s="12" t="s">
        <v>13</v>
      </c>
      <c r="D30" s="37"/>
      <c r="E30" s="38"/>
      <c r="F30" s="39" t="str">
        <f>IF(E30,E30/E31,"")</f>
        <v/>
      </c>
      <c r="G30" s="40" t="str">
        <f>IF(AND(E30&lt;&gt;0,D30&lt;&gt;0),E30/D30,"")</f>
        <v/>
      </c>
      <c r="H30" s="36"/>
    </row>
    <row r="31" spans="2:8">
      <c r="B31" s="8"/>
      <c r="C31" s="28" t="s">
        <v>14</v>
      </c>
      <c r="D31" s="29">
        <f>IF(SUM(D26:D30),SUM(D26:D30),"")</f>
        <v>11000</v>
      </c>
      <c r="E31" s="30">
        <f>IF(SUM(E26:E30),SUM(E26:E30),"")</f>
        <v>300000</v>
      </c>
      <c r="F31" s="31">
        <f>IF(SUM(F26:F30),SUM(F26:F30),"")</f>
        <v>1</v>
      </c>
      <c r="G31" s="32">
        <f>IF(AND(SUM(E31)&lt;&gt;0,D31&lt;&gt;0),E31/D31,"")</f>
        <v>27.272727272727273</v>
      </c>
      <c r="H31" s="33">
        <f>IF(SUM(G26:G30),SUM(G26:G30)/(5-(G26=0)-(G27=0)-(G28=0)-(G29=0)-(G30=0)),"")</f>
        <v>10.933333333333334</v>
      </c>
    </row>
    <row r="32" spans="2:8">
      <c r="B32" s="8"/>
      <c r="C32" s="9"/>
      <c r="D32" s="16"/>
      <c r="E32" s="17"/>
      <c r="F32" s="18"/>
      <c r="G32" s="14"/>
      <c r="H32" s="15"/>
    </row>
    <row r="33" spans="2:8" ht="15">
      <c r="B33" s="34" t="s">
        <v>8</v>
      </c>
      <c r="C33" s="35"/>
      <c r="D33" s="9"/>
      <c r="E33" s="9"/>
      <c r="F33" s="9"/>
      <c r="G33" s="9"/>
      <c r="H33" s="11"/>
    </row>
    <row r="34" spans="2:8">
      <c r="B34" s="8"/>
      <c r="C34" s="12" t="s">
        <v>9</v>
      </c>
      <c r="D34" s="37">
        <v>7000</v>
      </c>
      <c r="E34" s="38">
        <v>240000</v>
      </c>
      <c r="F34" s="39">
        <f>IF(E34,E34/E39,"")</f>
        <v>0.48</v>
      </c>
      <c r="G34" s="40">
        <f>IF(AND(E34&lt;&gt;0,D34&lt;&gt;0),E34/D34,"")</f>
        <v>34.285714285714285</v>
      </c>
      <c r="H34" s="36"/>
    </row>
    <row r="35" spans="2:8">
      <c r="B35" s="8"/>
      <c r="C35" s="12" t="s">
        <v>10</v>
      </c>
      <c r="D35" s="37">
        <v>8000</v>
      </c>
      <c r="E35" s="38">
        <v>260000</v>
      </c>
      <c r="F35" s="39">
        <f>IF(E35,E35/E39,"")</f>
        <v>0.52</v>
      </c>
      <c r="G35" s="40">
        <f>IF(AND(E35&lt;&gt;0,D35&lt;&gt;0),E35/D35,"")</f>
        <v>32.5</v>
      </c>
      <c r="H35" s="36"/>
    </row>
    <row r="36" spans="2:8">
      <c r="B36" s="8"/>
      <c r="C36" s="12" t="s">
        <v>11</v>
      </c>
      <c r="D36" s="37"/>
      <c r="E36" s="38"/>
      <c r="F36" s="39" t="str">
        <f>IF(E36,E36/E39,"")</f>
        <v/>
      </c>
      <c r="G36" s="40" t="str">
        <f>IF(AND(E36&lt;&gt;0,D36&lt;&gt;0),E36/D36,"")</f>
        <v/>
      </c>
      <c r="H36" s="36"/>
    </row>
    <row r="37" spans="2:8">
      <c r="B37" s="8"/>
      <c r="C37" s="12" t="s">
        <v>12</v>
      </c>
      <c r="D37" s="37"/>
      <c r="E37" s="38"/>
      <c r="F37" s="39" t="str">
        <f>IF(E37,E37/E39,"")</f>
        <v/>
      </c>
      <c r="G37" s="40" t="str">
        <f>IF(AND(E37&lt;&gt;0,D37&lt;&gt;0),E37/D37,"")</f>
        <v/>
      </c>
      <c r="H37" s="36"/>
    </row>
    <row r="38" spans="2:8">
      <c r="B38" s="8"/>
      <c r="C38" s="12" t="s">
        <v>13</v>
      </c>
      <c r="D38" s="37"/>
      <c r="E38" s="38"/>
      <c r="F38" s="39" t="str">
        <f>IF(E38,E38/E39,"")</f>
        <v/>
      </c>
      <c r="G38" s="40" t="str">
        <f>IF(AND(E38&lt;&gt;0,D38&lt;&gt;0),E38/D38,"")</f>
        <v/>
      </c>
      <c r="H38" s="36"/>
    </row>
    <row r="39" spans="2:8">
      <c r="B39" s="8"/>
      <c r="C39" s="28" t="s">
        <v>14</v>
      </c>
      <c r="D39" s="29">
        <f>IF(SUM(D34:D38),SUM(D34:D38),"")</f>
        <v>15000</v>
      </c>
      <c r="E39" s="30">
        <f>IF(SUM(E34:E38),SUM(E34:E38),"")</f>
        <v>500000</v>
      </c>
      <c r="F39" s="31">
        <f>IF(SUM(F34:F38),SUM(F34:F38),"")</f>
        <v>1</v>
      </c>
      <c r="G39" s="32">
        <f>IF(AND(SUM(E39)&lt;&gt;0,D39),E39/D39,"")</f>
        <v>33.333333333333336</v>
      </c>
      <c r="H39" s="33">
        <f>IF(SUM(G34:G38),SUM(G34:G38)/(5-(G34=0)-(G35=0)-(G36=0)-(G37=0)-(G38=0)),"")</f>
        <v>13.357142857142856</v>
      </c>
    </row>
    <row r="40" spans="2:8">
      <c r="B40" s="8"/>
      <c r="C40" s="9"/>
      <c r="D40" s="9"/>
      <c r="E40" s="9"/>
      <c r="F40" s="9"/>
      <c r="G40" s="9"/>
      <c r="H40" s="11"/>
    </row>
    <row r="41" spans="2:8" ht="15">
      <c r="B41" s="34" t="s">
        <v>8</v>
      </c>
      <c r="C41" s="35"/>
      <c r="D41" s="9"/>
      <c r="E41" s="9"/>
      <c r="F41" s="9"/>
      <c r="G41" s="9"/>
      <c r="H41" s="11"/>
    </row>
    <row r="42" spans="2:8">
      <c r="B42" s="8"/>
      <c r="C42" s="12" t="s">
        <v>9</v>
      </c>
      <c r="D42" s="37">
        <v>9000</v>
      </c>
      <c r="E42" s="38">
        <v>240000</v>
      </c>
      <c r="F42" s="39">
        <f>IF(E42,E42/E47,"")</f>
        <v>0.48</v>
      </c>
      <c r="G42" s="40">
        <f>IF(AND(E42&lt;&gt;0,D42&lt;&gt;0),E42/D42,"")</f>
        <v>26.666666666666668</v>
      </c>
      <c r="H42" s="36"/>
    </row>
    <row r="43" spans="2:8">
      <c r="B43" s="8"/>
      <c r="C43" s="12" t="s">
        <v>10</v>
      </c>
      <c r="D43" s="37">
        <v>10000</v>
      </c>
      <c r="E43" s="38">
        <v>260000</v>
      </c>
      <c r="F43" s="39">
        <f>IF(E43,E43/E47,"")</f>
        <v>0.52</v>
      </c>
      <c r="G43" s="40">
        <f>IF(AND(E43&lt;&gt;0,D43&lt;&gt;0),E43/D43,"")</f>
        <v>26</v>
      </c>
      <c r="H43" s="36"/>
    </row>
    <row r="44" spans="2:8">
      <c r="B44" s="8"/>
      <c r="C44" s="12" t="s">
        <v>11</v>
      </c>
      <c r="D44" s="37"/>
      <c r="E44" s="38"/>
      <c r="F44" s="39" t="str">
        <f>IF(E44,E44/E47,"")</f>
        <v/>
      </c>
      <c r="G44" s="40" t="str">
        <f>IF(AND(E44&lt;&gt;0,D44&lt;&gt;0),E44/D44,"")</f>
        <v/>
      </c>
      <c r="H44" s="36"/>
    </row>
    <row r="45" spans="2:8">
      <c r="B45" s="8"/>
      <c r="C45" s="12" t="s">
        <v>12</v>
      </c>
      <c r="D45" s="37"/>
      <c r="E45" s="38"/>
      <c r="F45" s="39" t="str">
        <f>IF(E45,E45/E47,"")</f>
        <v/>
      </c>
      <c r="G45" s="40" t="str">
        <f>IF(AND(E45&lt;&gt;0,D45&lt;&gt;0),E45/D45,"")</f>
        <v/>
      </c>
      <c r="H45" s="36"/>
    </row>
    <row r="46" spans="2:8">
      <c r="B46" s="8"/>
      <c r="C46" s="12" t="s">
        <v>13</v>
      </c>
      <c r="D46" s="37"/>
      <c r="E46" s="38"/>
      <c r="F46" s="39" t="str">
        <f>IF(E46,E46/E47,"")</f>
        <v/>
      </c>
      <c r="G46" s="40" t="str">
        <f>IF(AND(E46&lt;&gt;0,D46&lt;&gt;0),E46/D46,"")</f>
        <v/>
      </c>
      <c r="H46" s="36"/>
    </row>
    <row r="47" spans="2:8">
      <c r="B47" s="8"/>
      <c r="C47" s="28" t="s">
        <v>14</v>
      </c>
      <c r="D47" s="29">
        <f>IF(SUM(D42:D46),SUM(D42:D46),"")</f>
        <v>19000</v>
      </c>
      <c r="E47" s="30">
        <f>IF(SUM(E42:E46),SUM(E42:E46),"")</f>
        <v>500000</v>
      </c>
      <c r="F47" s="31">
        <f>IF(SUM(F42:F46),SUM(F42:F46),"")</f>
        <v>1</v>
      </c>
      <c r="G47" s="32">
        <f>IF(AND(SUM(E47)&lt;&gt;0,D47),E47/D47,"")</f>
        <v>26.315789473684209</v>
      </c>
      <c r="H47" s="33">
        <f>IF(SUM(G42:G46),SUM(G42:G46)/(5-(G42=0)-(G43=0)-(G44=0)-(G45=0)-(G46=0)),"")</f>
        <v>10.533333333333335</v>
      </c>
    </row>
    <row r="48" spans="2:8" ht="13.5" thickBot="1">
      <c r="B48" s="19"/>
      <c r="C48" s="20"/>
      <c r="D48" s="20"/>
      <c r="E48" s="20"/>
      <c r="F48" s="20"/>
      <c r="G48" s="20"/>
      <c r="H48" s="21"/>
    </row>
    <row r="50" spans="3:8">
      <c r="C50" s="3"/>
      <c r="D50" s="4"/>
      <c r="E50" s="4"/>
      <c r="F50" s="4"/>
      <c r="G50" s="4"/>
      <c r="H50" s="4"/>
    </row>
  </sheetData>
  <mergeCells count="3">
    <mergeCell ref="C50:H50"/>
    <mergeCell ref="B5:H5"/>
    <mergeCell ref="B4:H4"/>
  </mergeCells>
  <phoneticPr fontId="0" type="noConversion"/>
  <printOptions horizontalCentered="1"/>
  <pageMargins left="0.23622047244094491" right="0.23622047244094491" top="0.74803149606299213" bottom="0.74803149606299213" header="0.23622047244094491" footer="0.51181102362204722"/>
  <pageSetup orientation="portrait" horizontalDpi="4294967294" verticalDpi="300" r:id="rId1"/>
  <headerFooter alignWithMargins="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7E321242-F0C5-4354-9398-973AC048DB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Average Selling Price Analysis</vt:lpstr>
      <vt:lpstr>'Average Selling Price Analysis'!Print_Area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Analysis</dc:title>
  <dc:creator/>
  <cp:lastModifiedBy/>
  <dcterms:created xsi:type="dcterms:W3CDTF">2015-12-31T09:00:21Z</dcterms:created>
  <dcterms:modified xsi:type="dcterms:W3CDTF">2015-12-31T09:00:21Z</dcterms:modified>
  <cp:category>Analysis Templates</cp:category>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TC018775259991</vt:lpwstr>
  </property>
</Properties>
</file>