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390" yWindow="555" windowWidth="19815" windowHeight="9405"/>
  </bookViews>
  <sheets>
    <sheet name="Expense Budget" sheetId="1" r:id="rId1"/>
  </sheets>
  <definedNames>
    <definedName name="opsMin">MIN(tblOperatingExpenses[DIFFERENCE (%)])</definedName>
    <definedName name="_xlnm.Print_Titles" localSheetId="0">'Expense Budget'!$27:$27</definedName>
    <definedName name="prsMin">MIN(tblPersonnelExpenses[DIFFERENCE (%)])</definedName>
  </definedNames>
  <calcPr calcId="124519"/>
  <webPublishing codePage="1252"/>
  <fileRecoveryPr repairLoad="1"/>
</workbook>
</file>

<file path=xl/calcChain.xml><?xml version="1.0" encoding="utf-8"?>
<calcChain xmlns="http://schemas.openxmlformats.org/spreadsheetml/2006/main">
  <c r="F28" i="1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13"/>
  <c r="F14"/>
  <c r="F15"/>
  <c r="F16"/>
  <c r="E47"/>
  <c r="D47"/>
  <c r="B28" l="1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13"/>
  <c r="B14"/>
  <c r="B15"/>
  <c r="B16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13"/>
  <c r="G14"/>
  <c r="G15"/>
  <c r="G16"/>
  <c r="F47" l="1"/>
  <c r="G47" s="1"/>
  <c r="G28"/>
</calcChain>
</file>

<file path=xl/sharedStrings.xml><?xml version="1.0" encoding="utf-8"?>
<sst xmlns="http://schemas.openxmlformats.org/spreadsheetml/2006/main" count="39" uniqueCount="32">
  <si>
    <t>Office</t>
  </si>
  <si>
    <t>Store</t>
  </si>
  <si>
    <t>Salespeople</t>
  </si>
  <si>
    <t>Total Expenses</t>
  </si>
  <si>
    <t>Advertising</t>
  </si>
  <si>
    <t>Debts</t>
  </si>
  <si>
    <t>Benefits</t>
  </si>
  <si>
    <t>Supplies</t>
  </si>
  <si>
    <t>Postage</t>
  </si>
  <si>
    <t>Rent or mortgage</t>
  </si>
  <si>
    <t>Sales expenses</t>
  </si>
  <si>
    <t>Taxes</t>
  </si>
  <si>
    <t>Utilities</t>
  </si>
  <si>
    <t>Other</t>
  </si>
  <si>
    <t>Insurance</t>
  </si>
  <si>
    <t>Interest</t>
  </si>
  <si>
    <t>Telephone</t>
  </si>
  <si>
    <t>Maintenance and repairs</t>
  </si>
  <si>
    <t>Legal fees</t>
  </si>
  <si>
    <t>Depreciation</t>
  </si>
  <si>
    <t>Shipping</t>
  </si>
  <si>
    <t>Storage</t>
  </si>
  <si>
    <t>STATUS</t>
  </si>
  <si>
    <t>PERSONNEL</t>
  </si>
  <si>
    <t>BUDGET</t>
  </si>
  <si>
    <t>ACTUAL</t>
  </si>
  <si>
    <t>DIFFERENCE ($)</t>
  </si>
  <si>
    <t>DIFFERENCE (%)</t>
  </si>
  <si>
    <t>OPERATING</t>
  </si>
  <si>
    <t xml:space="preserve"> OPERATING BUDGET</t>
  </si>
  <si>
    <t>Personal Budget Template</t>
  </si>
  <si>
    <t xml:space="preserve"> PERSONAL BUDGET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</si>
</sst>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&quot;-&quot;??_);_(@_)"/>
    <numFmt numFmtId="165" formatCode="&quot;$&quot;#,##0.00"/>
  </numFmts>
  <fonts count="12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color theme="1"/>
      <name val="Bookman Old Style"/>
      <family val="2"/>
      <scheme val="major"/>
    </font>
    <font>
      <sz val="10"/>
      <color theme="1"/>
      <name val="Century Gothic"/>
      <family val="2"/>
      <scheme val="minor"/>
    </font>
    <font>
      <sz val="8"/>
      <name val="Century Gothic"/>
      <family val="2"/>
      <scheme val="minor"/>
    </font>
    <font>
      <sz val="11"/>
      <color theme="1"/>
      <name val="Bookman Old Style"/>
      <family val="1"/>
      <scheme val="major"/>
    </font>
    <font>
      <sz val="28"/>
      <color theme="1"/>
      <name val="Bookman Old Style"/>
      <family val="2"/>
      <scheme val="major"/>
    </font>
    <font>
      <sz val="14"/>
      <color theme="1" tint="0.24997711111789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2"/>
      <color rgb="FF0070C0"/>
      <name val="Century Gothic"/>
      <family val="2"/>
      <scheme val="minor"/>
    </font>
    <font>
      <sz val="11"/>
      <color theme="0"/>
      <name val="Bookman Old Style"/>
      <family val="1"/>
      <scheme val="major"/>
    </font>
    <font>
      <b/>
      <sz val="28"/>
      <color theme="6" tint="-0.499984740745262"/>
      <name val="Bookman Old Style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DBD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horizontal="left" vertical="center"/>
    </xf>
    <xf numFmtId="14" fontId="4" fillId="0" borderId="0"/>
    <xf numFmtId="0" fontId="6" fillId="0" borderId="0">
      <alignment horizontal="left"/>
    </xf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vertical="center"/>
    </xf>
    <xf numFmtId="44" fontId="0" fillId="0" borderId="0" xfId="0" applyNumberFormat="1" applyFill="1" applyBorder="1" applyAlignment="1">
      <alignment vertical="center"/>
    </xf>
    <xf numFmtId="9" fontId="0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/>
    <xf numFmtId="0" fontId="5" fillId="0" borderId="0" xfId="0" applyFont="1" applyFill="1" applyBorder="1" applyAlignment="1">
      <alignment vertical="center"/>
    </xf>
    <xf numFmtId="165" fontId="5" fillId="0" borderId="0" xfId="5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7" fillId="2" borderId="2" xfId="0" applyFont="1" applyFill="1" applyBorder="1" applyAlignment="1">
      <alignment horizontal="left"/>
    </xf>
    <xf numFmtId="0" fontId="0" fillId="2" borderId="3" xfId="0" applyFill="1" applyBorder="1"/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9" fontId="5" fillId="4" borderId="0" xfId="1" applyNumberFormat="1" applyFont="1" applyFill="1" applyBorder="1" applyAlignment="1">
      <alignment horizontal="right" vertical="center" indent="1"/>
    </xf>
    <xf numFmtId="0" fontId="7" fillId="2" borderId="2" xfId="0" applyFont="1" applyFill="1" applyBorder="1"/>
    <xf numFmtId="164" fontId="5" fillId="5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horizontal="right" vertical="center"/>
    </xf>
    <xf numFmtId="165" fontId="10" fillId="3" borderId="0" xfId="0" applyNumberFormat="1" applyFont="1" applyFill="1" applyBorder="1" applyAlignment="1">
      <alignment vertical="center"/>
    </xf>
    <xf numFmtId="9" fontId="10" fillId="3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Alignment="1"/>
    <xf numFmtId="0" fontId="9" fillId="0" borderId="0" xfId="2" applyFont="1" applyAlignment="1"/>
  </cellXfs>
  <cellStyles count="6">
    <cellStyle name="Company Name" xfId="2"/>
    <cellStyle name="Currency" xfId="5" builtinId="4"/>
    <cellStyle name="Date" xfId="3"/>
    <cellStyle name="Normal" xfId="0" builtinId="0" customBuiltin="1"/>
    <cellStyle name="Percent" xfId="1" builtinId="5"/>
    <cellStyle name="Title" xfId="4" builtinId="15" customBuiltin="1"/>
  </cellStyles>
  <dxfs count="22">
    <dxf>
      <font>
        <strike val="0"/>
        <outline val="0"/>
        <shadow val="0"/>
        <u val="none"/>
        <vertAlign val="baseline"/>
        <sz val="11"/>
        <color theme="0"/>
        <name val="Bookman Old Style"/>
        <scheme val="major"/>
      </font>
      <fill>
        <patternFill patternType="solid">
          <fgColor indexed="64"/>
          <bgColor rgb="FFC000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3" formatCode="0%"/>
      <fill>
        <patternFill patternType="solid">
          <fgColor indexed="64"/>
          <bgColor rgb="FFFFDB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ookman Old Style"/>
        <scheme val="major"/>
      </font>
      <numFmt numFmtId="165" formatCode="&quot;$&quot;#,##0.00"/>
      <fill>
        <patternFill patternType="solid">
          <fgColor indexed="64"/>
          <bgColor rgb="FFC00000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ookman Old Style"/>
        <scheme val="major"/>
      </font>
      <numFmt numFmtId="165" formatCode="&quot;$&quot;#,##0.00"/>
      <fill>
        <patternFill patternType="solid">
          <fgColor indexed="64"/>
          <bgColor rgb="FFC00000"/>
        </patternFill>
      </fill>
      <alignment horizontal="righ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ookman Old Style"/>
        <scheme val="major"/>
      </font>
      <numFmt numFmtId="165" formatCode="&quot;$&quot;#,##0.00"/>
      <fill>
        <patternFill patternType="solid">
          <fgColor indexed="64"/>
          <bgColor rgb="FFC00000"/>
        </patternFill>
      </fill>
      <alignment horizontal="righ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ookman Old Style"/>
        <scheme val="major"/>
      </font>
      <fill>
        <patternFill patternType="solid">
          <fgColor indexed="64"/>
          <bgColor rgb="FFC00000"/>
        </patternFill>
      </fill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/>
        <strike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rgb="FFC000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3" formatCode="0%"/>
      <fill>
        <patternFill patternType="solid">
          <fgColor indexed="64"/>
          <bgColor rgb="FFFFDBD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  <numFmt numFmtId="165" formatCode="&quot;$&quot;#,##0.00"/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Bookman Old Style"/>
        <scheme val="major"/>
      </font>
    </dxf>
    <dxf>
      <font>
        <b/>
        <strike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rgb="FFC00000"/>
        </patternFill>
      </fill>
    </dxf>
    <dxf>
      <font>
        <b/>
        <i val="0"/>
      </font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sz val="9"/>
        <color theme="3"/>
      </font>
      <fill>
        <patternFill patternType="none">
          <bgColor auto="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 style="dotted">
          <color theme="0" tint="-0.34998626667073579"/>
        </horizontal>
      </border>
    </dxf>
  </dxfs>
  <tableStyles count="1" defaultTableStyle="Expense Budget">
    <tableStyle name="Expense Budget" pivot="0" count="3">
      <tableStyleElement type="wholeTable" dxfId="21"/>
      <tableStyleElement type="headerRow" dxfId="20"/>
      <tableStyleElement type="totalRow" dxfId="19"/>
    </tableStyle>
  </tableStyles>
  <colors>
    <mruColors>
      <color rgb="FFFFD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6"/>
  <c:chart>
    <c:plotArea>
      <c:layout/>
      <c:barChart>
        <c:barDir val="col"/>
        <c:grouping val="clustered"/>
        <c:ser>
          <c:idx val="0"/>
          <c:order val="0"/>
          <c:tx>
            <c:strRef>
              <c:f>'Expense Budget'!$D$12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'Expense Budget'!$C$13:$C$17</c:f>
              <c:strCache>
                <c:ptCount val="4"/>
                <c:pt idx="0">
                  <c:v>Office</c:v>
                </c:pt>
                <c:pt idx="1">
                  <c:v>Store</c:v>
                </c:pt>
                <c:pt idx="2">
                  <c:v>Salespeople</c:v>
                </c:pt>
                <c:pt idx="3">
                  <c:v>Other</c:v>
                </c:pt>
              </c:strCache>
            </c:strRef>
          </c:cat>
          <c:val>
            <c:numRef>
              <c:f>'Expense Budget'!$D$13:$D$17</c:f>
              <c:numCache>
                <c:formatCode>"$"#,##0.00</c:formatCode>
                <c:ptCount val="5"/>
                <c:pt idx="0">
                  <c:v>500</c:v>
                </c:pt>
                <c:pt idx="1">
                  <c:v>125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'Expense Budget'!$E$12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'Expense Budget'!$C$13:$C$17</c:f>
              <c:strCache>
                <c:ptCount val="4"/>
                <c:pt idx="0">
                  <c:v>Office</c:v>
                </c:pt>
                <c:pt idx="1">
                  <c:v>Store</c:v>
                </c:pt>
                <c:pt idx="2">
                  <c:v>Salespeople</c:v>
                </c:pt>
                <c:pt idx="3">
                  <c:v>Other</c:v>
                </c:pt>
              </c:strCache>
            </c:strRef>
          </c:cat>
          <c:val>
            <c:numRef>
              <c:f>'Expense Budget'!$E$13:$E$17</c:f>
              <c:numCache>
                <c:formatCode>"$"#,##0.00</c:formatCode>
                <c:ptCount val="5"/>
                <c:pt idx="0">
                  <c:v>565</c:v>
                </c:pt>
                <c:pt idx="1">
                  <c:v>150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</c:ser>
        <c:dLbls/>
        <c:axId val="100994432"/>
        <c:axId val="101004416"/>
      </c:barChart>
      <c:catAx>
        <c:axId val="100994432"/>
        <c:scaling>
          <c:orientation val="minMax"/>
        </c:scaling>
        <c:axPos val="b"/>
        <c:majorGridlines/>
        <c:numFmt formatCode="General" sourceLinked="0"/>
        <c:tickLblPos val="nextTo"/>
        <c:crossAx val="101004416"/>
        <c:crosses val="autoZero"/>
        <c:auto val="1"/>
        <c:lblAlgn val="ctr"/>
        <c:lblOffset val="100"/>
      </c:catAx>
      <c:valAx>
        <c:axId val="101004416"/>
        <c:scaling>
          <c:orientation val="minMax"/>
        </c:scaling>
        <c:axPos val="l"/>
        <c:numFmt formatCode="&quot;$&quot;#,##0_);\(&quot;$&quot;#,##0\)" sourceLinked="0"/>
        <c:tickLblPos val="nextTo"/>
        <c:crossAx val="1009944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6"/>
  <c:chart>
    <c:plotArea>
      <c:layout/>
      <c:barChart>
        <c:barDir val="col"/>
        <c:grouping val="clustered"/>
        <c:ser>
          <c:idx val="0"/>
          <c:order val="0"/>
          <c:tx>
            <c:strRef>
              <c:f>'Expense Budget'!$D$27</c:f>
              <c:strCache>
                <c:ptCount val="1"/>
                <c:pt idx="0">
                  <c:v>BUDGET</c:v>
                </c:pt>
              </c:strCache>
            </c:strRef>
          </c:tx>
          <c:cat>
            <c:strRef>
              <c:f>'Expense Budget'!$C$28:$C$47</c:f>
              <c:strCache>
                <c:ptCount val="19"/>
                <c:pt idx="0">
                  <c:v>Advertising</c:v>
                </c:pt>
                <c:pt idx="1">
                  <c:v>Debts</c:v>
                </c:pt>
                <c:pt idx="2">
                  <c:v>Benefits</c:v>
                </c:pt>
                <c:pt idx="3">
                  <c:v>Supplies</c:v>
                </c:pt>
                <c:pt idx="4">
                  <c:v>Postage</c:v>
                </c:pt>
                <c:pt idx="5">
                  <c:v>Rent or mortgage</c:v>
                </c:pt>
                <c:pt idx="6">
                  <c:v>Sales expenses</c:v>
                </c:pt>
                <c:pt idx="7">
                  <c:v>Taxes</c:v>
                </c:pt>
                <c:pt idx="8">
                  <c:v>Utilities</c:v>
                </c:pt>
                <c:pt idx="9">
                  <c:v>Other</c:v>
                </c:pt>
                <c:pt idx="10">
                  <c:v>Insurance</c:v>
                </c:pt>
                <c:pt idx="11">
                  <c:v>Interest</c:v>
                </c:pt>
                <c:pt idx="12">
                  <c:v>Telephone</c:v>
                </c:pt>
                <c:pt idx="13">
                  <c:v>Maintenance and repairs</c:v>
                </c:pt>
                <c:pt idx="14">
                  <c:v>Legal fees</c:v>
                </c:pt>
                <c:pt idx="15">
                  <c:v>Depreciation</c:v>
                </c:pt>
                <c:pt idx="16">
                  <c:v>Shipping</c:v>
                </c:pt>
                <c:pt idx="17">
                  <c:v>Storage</c:v>
                </c:pt>
                <c:pt idx="18">
                  <c:v>Other</c:v>
                </c:pt>
              </c:strCache>
            </c:strRef>
          </c:cat>
          <c:val>
            <c:numRef>
              <c:f>'Expense Budget'!$D$28:$D$47</c:f>
              <c:numCache>
                <c:formatCode>"$"#,##0.00</c:formatCode>
                <c:ptCount val="19"/>
                <c:pt idx="0">
                  <c:v>250</c:v>
                </c:pt>
                <c:pt idx="1">
                  <c:v>125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'Expense Budget'!$E$27</c:f>
              <c:strCache>
                <c:ptCount val="1"/>
                <c:pt idx="0">
                  <c:v>ACTUAL</c:v>
                </c:pt>
              </c:strCache>
            </c:strRef>
          </c:tx>
          <c:cat>
            <c:strRef>
              <c:f>'Expense Budget'!$C$28:$C$47</c:f>
              <c:strCache>
                <c:ptCount val="19"/>
                <c:pt idx="0">
                  <c:v>Advertising</c:v>
                </c:pt>
                <c:pt idx="1">
                  <c:v>Debts</c:v>
                </c:pt>
                <c:pt idx="2">
                  <c:v>Benefits</c:v>
                </c:pt>
                <c:pt idx="3">
                  <c:v>Supplies</c:v>
                </c:pt>
                <c:pt idx="4">
                  <c:v>Postage</c:v>
                </c:pt>
                <c:pt idx="5">
                  <c:v>Rent or mortgage</c:v>
                </c:pt>
                <c:pt idx="6">
                  <c:v>Sales expenses</c:v>
                </c:pt>
                <c:pt idx="7">
                  <c:v>Taxes</c:v>
                </c:pt>
                <c:pt idx="8">
                  <c:v>Utilities</c:v>
                </c:pt>
                <c:pt idx="9">
                  <c:v>Other</c:v>
                </c:pt>
                <c:pt idx="10">
                  <c:v>Insurance</c:v>
                </c:pt>
                <c:pt idx="11">
                  <c:v>Interest</c:v>
                </c:pt>
                <c:pt idx="12">
                  <c:v>Telephone</c:v>
                </c:pt>
                <c:pt idx="13">
                  <c:v>Maintenance and repairs</c:v>
                </c:pt>
                <c:pt idx="14">
                  <c:v>Legal fees</c:v>
                </c:pt>
                <c:pt idx="15">
                  <c:v>Depreciation</c:v>
                </c:pt>
                <c:pt idx="16">
                  <c:v>Shipping</c:v>
                </c:pt>
                <c:pt idx="17">
                  <c:v>Storage</c:v>
                </c:pt>
                <c:pt idx="18">
                  <c:v>Other</c:v>
                </c:pt>
              </c:strCache>
            </c:strRef>
          </c:cat>
          <c:val>
            <c:numRef>
              <c:f>'Expense Budget'!$E$28:$E$47</c:f>
              <c:numCache>
                <c:formatCode>"$"#,##0.00</c:formatCode>
                <c:ptCount val="19"/>
                <c:pt idx="0">
                  <c:v>245</c:v>
                </c:pt>
                <c:pt idx="1">
                  <c:v>150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</c:ser>
        <c:dLbls/>
        <c:axId val="101058432"/>
        <c:axId val="101059968"/>
      </c:barChart>
      <c:catAx>
        <c:axId val="101058432"/>
        <c:scaling>
          <c:orientation val="minMax"/>
        </c:scaling>
        <c:axPos val="b"/>
        <c:majorGridlines/>
        <c:numFmt formatCode="General" sourceLinked="0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01059968"/>
        <c:crosses val="autoZero"/>
        <c:auto val="1"/>
        <c:lblAlgn val="ctr"/>
        <c:lblOffset val="100"/>
        <c:tickLblSkip val="1"/>
      </c:catAx>
      <c:valAx>
        <c:axId val="101059968"/>
        <c:scaling>
          <c:orientation val="minMax"/>
        </c:scaling>
        <c:axPos val="l"/>
        <c:numFmt formatCode="&quot;$&quot;#,##0_);\(&quot;$&quot;#,##0\)" sourceLinked="0"/>
        <c:tickLblPos val="nextTo"/>
        <c:crossAx val="1010584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104775</xdr:rowOff>
    </xdr:from>
    <xdr:to>
      <xdr:col>7</xdr:col>
      <xdr:colOff>36195</xdr:colOff>
      <xdr:row>1</xdr:row>
      <xdr:rowOff>142875</xdr:rowOff>
    </xdr:to>
    <xdr:grpSp>
      <xdr:nvGrpSpPr>
        <xdr:cNvPr id="2" name="Title Border" descr="&quot;&quot;"/>
        <xdr:cNvGrpSpPr/>
      </xdr:nvGrpSpPr>
      <xdr:grpSpPr>
        <a:xfrm>
          <a:off x="171450" y="657225"/>
          <a:ext cx="7237095" cy="38100"/>
          <a:chOff x="247650" y="800100"/>
          <a:chExt cx="7751445" cy="38100"/>
        </a:xfrm>
      </xdr:grpSpPr>
      <xdr:cxnSp macro="">
        <xdr:nvCxnSpPr>
          <xdr:cNvPr id="3" name="Straight Connector 2"/>
          <xdr:cNvCxnSpPr/>
        </xdr:nvCxnSpPr>
        <xdr:spPr>
          <a:xfrm>
            <a:off x="247650" y="800100"/>
            <a:ext cx="7751445" cy="0"/>
          </a:xfrm>
          <a:prstGeom prst="line">
            <a:avLst/>
          </a:prstGeom>
          <a:ln w="2540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/>
          <xdr:cNvCxnSpPr/>
        </xdr:nvCxnSpPr>
        <xdr:spPr>
          <a:xfrm>
            <a:off x="247650" y="838200"/>
            <a:ext cx="7751445" cy="0"/>
          </a:xfrm>
          <a:prstGeom prst="line">
            <a:avLst/>
          </a:prstGeom>
          <a:ln w="63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4</xdr:row>
      <xdr:rowOff>85724</xdr:rowOff>
    </xdr:from>
    <xdr:to>
      <xdr:col>7</xdr:col>
      <xdr:colOff>0</xdr:colOff>
      <xdr:row>9</xdr:row>
      <xdr:rowOff>247649</xdr:rowOff>
    </xdr:to>
    <xdr:graphicFrame macro="">
      <xdr:nvGraphicFramePr>
        <xdr:cNvPr id="9" name="Personnel Budget Chart" descr="Column chart summary of Personnel Budget such as, Office, Store, Salespeople, and Other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85726</xdr:rowOff>
    </xdr:from>
    <xdr:to>
      <xdr:col>7</xdr:col>
      <xdr:colOff>0</xdr:colOff>
      <xdr:row>24</xdr:row>
      <xdr:rowOff>246508</xdr:rowOff>
    </xdr:to>
    <xdr:graphicFrame macro="">
      <xdr:nvGraphicFramePr>
        <xdr:cNvPr id="12" name="Operating Budget Chart" descr="Column chart summary of Operating Expenses such as Advertising, Debts, Benefits, Supplies, Postage, etc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36195</xdr:colOff>
      <xdr:row>17</xdr:row>
      <xdr:rowOff>38100</xdr:rowOff>
    </xdr:to>
    <xdr:grpSp>
      <xdr:nvGrpSpPr>
        <xdr:cNvPr id="18" name="Personnel Border" descr="&quot;&quot;"/>
        <xdr:cNvGrpSpPr/>
      </xdr:nvGrpSpPr>
      <xdr:grpSpPr>
        <a:xfrm>
          <a:off x="171450" y="4400550"/>
          <a:ext cx="7237095" cy="38100"/>
          <a:chOff x="247650" y="800100"/>
          <a:chExt cx="7751445" cy="38100"/>
        </a:xfrm>
      </xdr:grpSpPr>
      <xdr:cxnSp macro="">
        <xdr:nvCxnSpPr>
          <xdr:cNvPr id="19" name="Straight Connector 18"/>
          <xdr:cNvCxnSpPr/>
        </xdr:nvCxnSpPr>
        <xdr:spPr>
          <a:xfrm>
            <a:off x="247650" y="800100"/>
            <a:ext cx="7751445" cy="0"/>
          </a:xfrm>
          <a:prstGeom prst="line">
            <a:avLst/>
          </a:prstGeom>
          <a:ln w="2540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247650" y="838200"/>
            <a:ext cx="7751445" cy="0"/>
          </a:xfrm>
          <a:prstGeom prst="line">
            <a:avLst/>
          </a:prstGeom>
          <a:ln w="63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0</xdr:colOff>
      <xdr:row>48</xdr:row>
      <xdr:rowOff>0</xdr:rowOff>
    </xdr:from>
    <xdr:to>
      <xdr:col>7</xdr:col>
      <xdr:colOff>36195</xdr:colOff>
      <xdr:row>48</xdr:row>
      <xdr:rowOff>38100</xdr:rowOff>
    </xdr:to>
    <xdr:grpSp>
      <xdr:nvGrpSpPr>
        <xdr:cNvPr id="21" name="Operating Border" descr="&quot;&quot;"/>
        <xdr:cNvGrpSpPr/>
      </xdr:nvGrpSpPr>
      <xdr:grpSpPr>
        <a:xfrm>
          <a:off x="171450" y="12077700"/>
          <a:ext cx="7237095" cy="38100"/>
          <a:chOff x="247650" y="800100"/>
          <a:chExt cx="7751445" cy="38100"/>
        </a:xfrm>
      </xdr:grpSpPr>
      <xdr:cxnSp macro="">
        <xdr:nvCxnSpPr>
          <xdr:cNvPr id="22" name="Straight Connector 21"/>
          <xdr:cNvCxnSpPr/>
        </xdr:nvCxnSpPr>
        <xdr:spPr>
          <a:xfrm>
            <a:off x="247650" y="800100"/>
            <a:ext cx="7751445" cy="0"/>
          </a:xfrm>
          <a:prstGeom prst="line">
            <a:avLst/>
          </a:prstGeom>
          <a:ln w="2540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/>
          <xdr:cNvCxnSpPr/>
        </xdr:nvCxnSpPr>
        <xdr:spPr>
          <a:xfrm>
            <a:off x="247650" y="838200"/>
            <a:ext cx="7751445" cy="0"/>
          </a:xfrm>
          <a:prstGeom prst="line">
            <a:avLst/>
          </a:prstGeom>
          <a:ln w="6350">
            <a:solidFill>
              <a:schemeClr val="bg1">
                <a:lumMod val="8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ables/table1.xml><?xml version="1.0" encoding="utf-8"?>
<table xmlns="http://schemas.openxmlformats.org/spreadsheetml/2006/main" id="1" name="tblPersonnelExpenses" displayName="tblPersonnelExpenses" ref="B12:G16" headerRowDxfId="18" dataDxfId="17" totalsRowDxfId="16">
  <autoFilter ref="B12:G16"/>
  <tableColumns count="6">
    <tableColumn id="6" name="STATUS" totalsRowLabel="Total" dataDxfId="15">
      <calculatedColumnFormula>IFERROR(tblPersonnelExpenses[[#This Row],[ACTUAL]]/tblPersonnelExpenses[[#This Row],[BUDGET]],"")</calculatedColumnFormula>
    </tableColumn>
    <tableColumn id="1" name="PERSONNEL" dataDxfId="14"/>
    <tableColumn id="2" name="BUDGET" dataDxfId="13"/>
    <tableColumn id="3" name="ACTUAL" dataDxfId="12"/>
    <tableColumn id="4" name="DIFFERENCE ($)" dataDxfId="11">
      <calculatedColumnFormula>tblPersonnelExpenses[[#This Row],[BUDGET]]-tblPersonnelExpenses[[#This Row],[ACTUAL]]</calculatedColumnFormula>
    </tableColumn>
    <tableColumn id="5" name="DIFFERENCE (%)" totalsRowFunction="sum" dataDxfId="10">
      <calculatedColumnFormula>IFERROR([DIFFERENCE ($)]/[BUDGET],"")</calculatedColumn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="Table for Personnel Expenses" altTextSummary="Status, Personnel, Actual, Difference ($), and Difference (%) for personnel expenses such as Office, Store, Salespeople, etc."/>
    </ext>
  </extLst>
</table>
</file>

<file path=xl/tables/table2.xml><?xml version="1.0" encoding="utf-8"?>
<table xmlns="http://schemas.openxmlformats.org/spreadsheetml/2006/main" id="2" name="tblOperatingExpenses" displayName="tblOperatingExpenses" ref="B27:G47" totalsRowCount="1" headerRowDxfId="9" dataDxfId="8" totalsRowDxfId="7">
  <autoFilter ref="B27:G46"/>
  <tableColumns count="6">
    <tableColumn id="6" name="STATUS" dataDxfId="6">
      <calculatedColumnFormula>IFERROR(tblOperatingExpenses[[#This Row],[ACTUAL]]/tblOperatingExpenses[[#This Row],[BUDGET]],"")</calculatedColumnFormula>
    </tableColumn>
    <tableColumn id="1" name="OPERATING" totalsRowLabel="Total Expenses" totalsRowDxfId="5"/>
    <tableColumn id="2" name="BUDGET" totalsRowFunction="custom" totalsRowDxfId="4">
      <totalsRowFormula>SUBTOTAL(109,[BUDGET],tblPersonnelExpenses[BUDGET])</totalsRowFormula>
    </tableColumn>
    <tableColumn id="3" name="ACTUAL" totalsRowFunction="custom" totalsRowDxfId="3">
      <totalsRowFormula>SUBTOTAL(109,[ACTUAL],tblPersonnelExpenses[ACTUAL])</totalsRowFormula>
    </tableColumn>
    <tableColumn id="4" name="DIFFERENCE ($)" totalsRowFunction="custom" totalsRowDxfId="2">
      <calculatedColumnFormula>tblOperatingExpenses[[#This Row],[BUDGET]]-tblOperatingExpenses[[#This Row],[ACTUAL]]</calculatedColumnFormula>
      <totalsRowFormula>SUBTOTAL(109,[DIFFERENCE ($)],tblPersonnelExpenses[DIFFERENCE ($)])</totalsRowFormula>
    </tableColumn>
    <tableColumn id="5" name="DIFFERENCE (%)" totalsRowFunction="custom" dataDxfId="1" totalsRowDxfId="0">
      <calculatedColumnFormula>IFERROR(tblOperatingExpenses[[#This Row],[DIFFERENCE ($)]]/tblOperatingExpenses[[#This Row],[BUDGET]],"")</calculatedColumnFormula>
      <totalsRowFormula>IFERROR(SUM(tblOperatingExpenses[[#Totals],[DIFFERENCE ($)]]/tblOperatingExpenses[[#Totals],[BUDGET]]),"")</totalsRow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="Operating Expenses" altTextSummary="Status, Operating, Budget, Actual, Difference ($), and Difference (%) for operating expenses such as Advertising, Debts, Benefits, Supplies, Postage, etc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NewsPrint">
      <a:dk1>
        <a:sysClr val="windowText" lastClr="000000"/>
      </a:dk1>
      <a:lt1>
        <a:sysClr val="window" lastClr="FFFFFF"/>
      </a:lt1>
      <a:dk2>
        <a:srgbClr val="303030"/>
      </a:dk2>
      <a:lt2>
        <a:srgbClr val="DEDEE0"/>
      </a:lt2>
      <a:accent1>
        <a:srgbClr val="AD0101"/>
      </a:accent1>
      <a:accent2>
        <a:srgbClr val="726056"/>
      </a:accent2>
      <a:accent3>
        <a:srgbClr val="AC956E"/>
      </a:accent3>
      <a:accent4>
        <a:srgbClr val="808DA9"/>
      </a:accent4>
      <a:accent5>
        <a:srgbClr val="424E5B"/>
      </a:accent5>
      <a:accent6>
        <a:srgbClr val="730E00"/>
      </a:accent6>
      <a:hlink>
        <a:srgbClr val="D26900"/>
      </a:hlink>
      <a:folHlink>
        <a:srgbClr val="D89243"/>
      </a:folHlink>
    </a:clrScheme>
    <a:fontScheme name="Simple Expense Budget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4"/>
    <pageSetUpPr autoPageBreaks="0" fitToPage="1"/>
  </sheetPr>
  <dimension ref="A1:G48"/>
  <sheetViews>
    <sheetView showGridLines="0" tabSelected="1" workbookViewId="0">
      <selection activeCell="P6" sqref="P6"/>
    </sheetView>
  </sheetViews>
  <sheetFormatPr defaultRowHeight="19.5" customHeight="1"/>
  <cols>
    <col min="1" max="1" width="2.25" style="1" customWidth="1"/>
    <col min="2" max="2" width="11.625" style="1" customWidth="1"/>
    <col min="3" max="3" width="18.5" style="1" customWidth="1"/>
    <col min="4" max="4" width="13.25" style="1" customWidth="1"/>
    <col min="5" max="5" width="16.625" style="1" customWidth="1"/>
    <col min="6" max="7" width="17.25" style="1" customWidth="1"/>
    <col min="8" max="8" width="2.25" style="1" customWidth="1"/>
    <col min="9" max="16384" width="9" style="1"/>
  </cols>
  <sheetData>
    <row r="1" spans="2:7" s="2" customFormat="1" ht="43.5" customHeight="1">
      <c r="B1" s="33" t="s">
        <v>30</v>
      </c>
      <c r="C1" s="33"/>
      <c r="D1" s="33"/>
      <c r="E1" s="33"/>
      <c r="F1" s="34"/>
      <c r="G1" s="34"/>
    </row>
    <row r="2" spans="2:7" s="8" customFormat="1" ht="15" customHeight="1">
      <c r="D2" s="6"/>
      <c r="E2" s="6"/>
      <c r="F2" s="7"/>
    </row>
    <row r="3" spans="2:7" ht="15" customHeight="1"/>
    <row r="4" spans="2:7" ht="19.5" customHeight="1">
      <c r="B4" s="20" t="s">
        <v>31</v>
      </c>
      <c r="C4" s="21"/>
      <c r="D4" s="10"/>
      <c r="E4" s="11"/>
      <c r="F4" s="11"/>
      <c r="G4" s="11"/>
    </row>
    <row r="5" spans="2:7" ht="19.5" customHeight="1">
      <c r="B5" s="12"/>
      <c r="G5" s="13"/>
    </row>
    <row r="6" spans="2:7" ht="19.5" customHeight="1">
      <c r="B6" s="12"/>
      <c r="G6" s="13"/>
    </row>
    <row r="7" spans="2:7" ht="19.5" customHeight="1">
      <c r="B7" s="12"/>
      <c r="G7" s="13"/>
    </row>
    <row r="8" spans="2:7" ht="19.5" customHeight="1">
      <c r="B8" s="12"/>
      <c r="G8" s="13"/>
    </row>
    <row r="9" spans="2:7" ht="19.5" customHeight="1">
      <c r="B9" s="12"/>
      <c r="G9" s="13"/>
    </row>
    <row r="10" spans="2:7" ht="19.5" customHeight="1">
      <c r="B10" s="10"/>
      <c r="C10" s="11"/>
      <c r="D10" s="11"/>
      <c r="E10" s="11"/>
      <c r="F10" s="11"/>
      <c r="G10" s="14"/>
    </row>
    <row r="12" spans="2:7" s="3" customFormat="1" ht="19.5" customHeight="1">
      <c r="B12" s="22" t="s">
        <v>22</v>
      </c>
      <c r="C12" s="23" t="s">
        <v>23</v>
      </c>
      <c r="D12" s="22" t="s">
        <v>24</v>
      </c>
      <c r="E12" s="22" t="s">
        <v>25</v>
      </c>
      <c r="F12" s="22" t="s">
        <v>26</v>
      </c>
      <c r="G12" s="22" t="s">
        <v>27</v>
      </c>
    </row>
    <row r="13" spans="2:7" s="3" customFormat="1" ht="19.5" customHeight="1">
      <c r="B13" s="26">
        <f>IFERROR(tblPersonnelExpenses[[#This Row],[ACTUAL]]/tblPersonnelExpenses[[#This Row],[BUDGET]],"")</f>
        <v>1.1299999999999999</v>
      </c>
      <c r="C13" s="19" t="s">
        <v>0</v>
      </c>
      <c r="D13" s="16">
        <v>500</v>
      </c>
      <c r="E13" s="16">
        <v>565</v>
      </c>
      <c r="F13" s="18">
        <f>tblPersonnelExpenses[[#This Row],[BUDGET]]-tblPersonnelExpenses[[#This Row],[ACTUAL]]</f>
        <v>-65</v>
      </c>
      <c r="G13" s="24">
        <f>IFERROR([DIFFERENCE ($)]/[BUDGET],"")</f>
        <v>-0.13</v>
      </c>
    </row>
    <row r="14" spans="2:7" s="3" customFormat="1" ht="19.5" customHeight="1">
      <c r="B14" s="26">
        <f>IFERROR(tblPersonnelExpenses[[#This Row],[ACTUAL]]/tblPersonnelExpenses[[#This Row],[BUDGET]],"")</f>
        <v>1.2</v>
      </c>
      <c r="C14" s="15" t="s">
        <v>1</v>
      </c>
      <c r="D14" s="16">
        <v>125</v>
      </c>
      <c r="E14" s="16">
        <v>150</v>
      </c>
      <c r="F14" s="18">
        <f>tblPersonnelExpenses[[#This Row],[BUDGET]]-tblPersonnelExpenses[[#This Row],[ACTUAL]]</f>
        <v>-25</v>
      </c>
      <c r="G14" s="24">
        <f>IFERROR([DIFFERENCE ($)]/[BUDGET],"")</f>
        <v>-0.2</v>
      </c>
    </row>
    <row r="15" spans="2:7" s="3" customFormat="1" ht="19.5" customHeight="1">
      <c r="B15" s="26">
        <f>IFERROR(tblPersonnelExpenses[[#This Row],[ACTUAL]]/tblPersonnelExpenses[[#This Row],[BUDGET]],"")</f>
        <v>1</v>
      </c>
      <c r="C15" s="15" t="s">
        <v>2</v>
      </c>
      <c r="D15" s="16">
        <v>100</v>
      </c>
      <c r="E15" s="16">
        <v>100</v>
      </c>
      <c r="F15" s="18">
        <f>tblPersonnelExpenses[[#This Row],[BUDGET]]-tblPersonnelExpenses[[#This Row],[ACTUAL]]</f>
        <v>0</v>
      </c>
      <c r="G15" s="24">
        <f>IFERROR([DIFFERENCE ($)]/[BUDGET],"")</f>
        <v>0</v>
      </c>
    </row>
    <row r="16" spans="2:7" s="3" customFormat="1" ht="19.5" customHeight="1">
      <c r="B16" s="26">
        <f>IFERROR(tblPersonnelExpenses[[#This Row],[ACTUAL]]/tblPersonnelExpenses[[#This Row],[BUDGET]],"")</f>
        <v>0.9</v>
      </c>
      <c r="C16" s="15" t="s">
        <v>13</v>
      </c>
      <c r="D16" s="16">
        <v>100</v>
      </c>
      <c r="E16" s="16">
        <v>90</v>
      </c>
      <c r="F16" s="18">
        <f>tblPersonnelExpenses[[#This Row],[BUDGET]]-tblPersonnelExpenses[[#This Row],[ACTUAL]]</f>
        <v>10</v>
      </c>
      <c r="G16" s="24">
        <f>IFERROR([DIFFERENCE ($)]/[BUDGET],"")</f>
        <v>0.1</v>
      </c>
    </row>
    <row r="17" spans="1:7" s="3" customFormat="1" ht="19.5" customHeight="1">
      <c r="B17" s="32"/>
      <c r="C17" s="32"/>
      <c r="D17" s="32"/>
      <c r="E17" s="32"/>
      <c r="F17" s="32"/>
      <c r="G17" s="32"/>
    </row>
    <row r="18" spans="1:7" s="3" customFormat="1" ht="19.5" customHeight="1">
      <c r="B18"/>
      <c r="D18" s="4"/>
      <c r="E18" s="4"/>
      <c r="F18" s="4"/>
      <c r="G18" s="5"/>
    </row>
    <row r="19" spans="1:7" s="3" customFormat="1" ht="19.5" customHeight="1">
      <c r="A19" s="9"/>
      <c r="B19" s="25" t="s">
        <v>29</v>
      </c>
      <c r="C19" s="21"/>
      <c r="D19" s="10"/>
      <c r="E19" s="11"/>
      <c r="F19" s="11"/>
      <c r="G19" s="11"/>
    </row>
    <row r="20" spans="1:7" s="3" customFormat="1" ht="19.5" customHeight="1">
      <c r="A20" s="9"/>
      <c r="B20" s="12"/>
      <c r="C20" s="1"/>
      <c r="D20" s="1"/>
      <c r="E20" s="1"/>
      <c r="F20" s="1"/>
      <c r="G20" s="13"/>
    </row>
    <row r="21" spans="1:7" s="3" customFormat="1" ht="19.5" customHeight="1">
      <c r="A21" s="9"/>
      <c r="B21" s="12"/>
      <c r="C21" s="1"/>
      <c r="D21" s="1"/>
      <c r="E21" s="1"/>
      <c r="F21" s="1"/>
      <c r="G21" s="13"/>
    </row>
    <row r="22" spans="1:7" s="3" customFormat="1" ht="19.5" customHeight="1">
      <c r="A22" s="9"/>
      <c r="B22" s="12"/>
      <c r="C22" s="1"/>
      <c r="D22" s="1"/>
      <c r="E22" s="1"/>
      <c r="F22" s="1"/>
      <c r="G22" s="13"/>
    </row>
    <row r="23" spans="1:7" s="3" customFormat="1" ht="19.5" customHeight="1">
      <c r="A23" s="9"/>
      <c r="B23" s="12"/>
      <c r="C23" s="1"/>
      <c r="D23" s="1"/>
      <c r="E23" s="1"/>
      <c r="F23" s="1"/>
      <c r="G23" s="13"/>
    </row>
    <row r="24" spans="1:7" s="3" customFormat="1" ht="19.5" customHeight="1">
      <c r="A24" s="9"/>
      <c r="B24" s="12"/>
      <c r="C24" s="1"/>
      <c r="D24" s="1"/>
      <c r="E24" s="1"/>
      <c r="F24" s="1"/>
      <c r="G24" s="13"/>
    </row>
    <row r="25" spans="1:7" s="3" customFormat="1" ht="19.5" customHeight="1">
      <c r="A25" s="9"/>
      <c r="B25" s="10"/>
      <c r="C25" s="11"/>
      <c r="D25" s="11"/>
      <c r="E25" s="11"/>
      <c r="F25" s="11"/>
      <c r="G25" s="14"/>
    </row>
    <row r="26" spans="1:7" s="3" customFormat="1" ht="19.5" customHeight="1">
      <c r="B26" s="1"/>
      <c r="C26" s="1"/>
      <c r="D26" s="1"/>
      <c r="E26" s="1"/>
      <c r="F26" s="1"/>
      <c r="G26" s="1"/>
    </row>
    <row r="27" spans="1:7" s="3" customFormat="1" ht="19.5" customHeight="1">
      <c r="B27" s="22" t="s">
        <v>22</v>
      </c>
      <c r="C27" s="23" t="s">
        <v>28</v>
      </c>
      <c r="D27" s="22" t="s">
        <v>24</v>
      </c>
      <c r="E27" s="22" t="s">
        <v>25</v>
      </c>
      <c r="F27" s="22" t="s">
        <v>26</v>
      </c>
      <c r="G27" s="22" t="s">
        <v>27</v>
      </c>
    </row>
    <row r="28" spans="1:7" s="3" customFormat="1" ht="19.5" customHeight="1">
      <c r="B28" s="26">
        <f>IFERROR(tblOperatingExpenses[[#This Row],[ACTUAL]]/tblOperatingExpenses[[#This Row],[BUDGET]],"")</f>
        <v>0.98</v>
      </c>
      <c r="C28" s="15" t="s">
        <v>4</v>
      </c>
      <c r="D28" s="16">
        <v>250</v>
      </c>
      <c r="E28" s="16">
        <v>245</v>
      </c>
      <c r="F28" s="17">
        <f>tblOperatingExpenses[[#This Row],[BUDGET]]-tblOperatingExpenses[[#This Row],[ACTUAL]]</f>
        <v>5</v>
      </c>
      <c r="G28" s="24">
        <f>IFERROR(tblOperatingExpenses[[#This Row],[DIFFERENCE ($)]]/tblOperatingExpenses[[#This Row],[BUDGET]],"")</f>
        <v>0.02</v>
      </c>
    </row>
    <row r="29" spans="1:7" s="3" customFormat="1" ht="19.5" customHeight="1">
      <c r="B29" s="26">
        <f>IFERROR(tblOperatingExpenses[[#This Row],[ACTUAL]]/tblOperatingExpenses[[#This Row],[BUDGET]],"")</f>
        <v>1.2</v>
      </c>
      <c r="C29" s="15" t="s">
        <v>5</v>
      </c>
      <c r="D29" s="16">
        <v>125</v>
      </c>
      <c r="E29" s="16">
        <v>150</v>
      </c>
      <c r="F29" s="17">
        <f>tblOperatingExpenses[[#This Row],[BUDGET]]-tblOperatingExpenses[[#This Row],[ACTUAL]]</f>
        <v>-25</v>
      </c>
      <c r="G29" s="24">
        <f>IFERROR(tblOperatingExpenses[[#This Row],[DIFFERENCE ($)]]/tblOperatingExpenses[[#This Row],[BUDGET]],"")</f>
        <v>-0.2</v>
      </c>
    </row>
    <row r="30" spans="1:7" s="3" customFormat="1" ht="19.5" customHeight="1">
      <c r="B30" s="26">
        <f>IFERROR(tblOperatingExpenses[[#This Row],[ACTUAL]]/tblOperatingExpenses[[#This Row],[BUDGET]],"")</f>
        <v>1</v>
      </c>
      <c r="C30" s="15" t="s">
        <v>6</v>
      </c>
      <c r="D30" s="16">
        <v>100</v>
      </c>
      <c r="E30" s="16">
        <v>100</v>
      </c>
      <c r="F30" s="17">
        <f>tblOperatingExpenses[[#This Row],[BUDGET]]-tblOperatingExpenses[[#This Row],[ACTUAL]]</f>
        <v>0</v>
      </c>
      <c r="G30" s="24">
        <f>IFERROR(tblOperatingExpenses[[#This Row],[DIFFERENCE ($)]]/tblOperatingExpenses[[#This Row],[BUDGET]],"")</f>
        <v>0</v>
      </c>
    </row>
    <row r="31" spans="1:7" s="3" customFormat="1" ht="19.5" customHeight="1">
      <c r="B31" s="26">
        <f>IFERROR(tblOperatingExpenses[[#This Row],[ACTUAL]]/tblOperatingExpenses[[#This Row],[BUDGET]],"")</f>
        <v>0.9</v>
      </c>
      <c r="C31" s="15" t="s">
        <v>7</v>
      </c>
      <c r="D31" s="16">
        <v>100</v>
      </c>
      <c r="E31" s="16">
        <v>90</v>
      </c>
      <c r="F31" s="17">
        <f>tblOperatingExpenses[[#This Row],[BUDGET]]-tblOperatingExpenses[[#This Row],[ACTUAL]]</f>
        <v>10</v>
      </c>
      <c r="G31" s="24">
        <f>IFERROR(tblOperatingExpenses[[#This Row],[DIFFERENCE ($)]]/tblOperatingExpenses[[#This Row],[BUDGET]],"")</f>
        <v>0.1</v>
      </c>
    </row>
    <row r="32" spans="1:7" s="3" customFormat="1" ht="19.5" customHeight="1">
      <c r="B32" s="26" t="str">
        <f>IFERROR(tblOperatingExpenses[[#This Row],[ACTUAL]]/tblOperatingExpenses[[#This Row],[BUDGET]],"")</f>
        <v/>
      </c>
      <c r="C32" s="15" t="s">
        <v>8</v>
      </c>
      <c r="D32" s="16"/>
      <c r="E32" s="16"/>
      <c r="F32" s="17">
        <f>tblOperatingExpenses[[#This Row],[BUDGET]]-tblOperatingExpenses[[#This Row],[ACTUAL]]</f>
        <v>0</v>
      </c>
      <c r="G32" s="24" t="str">
        <f>IFERROR(tblOperatingExpenses[[#This Row],[DIFFERENCE ($)]]/tblOperatingExpenses[[#This Row],[BUDGET]],"")</f>
        <v/>
      </c>
    </row>
    <row r="33" spans="2:7" s="3" customFormat="1" ht="19.5" customHeight="1">
      <c r="B33" s="26" t="str">
        <f>IFERROR(tblOperatingExpenses[[#This Row],[ACTUAL]]/tblOperatingExpenses[[#This Row],[BUDGET]],"")</f>
        <v/>
      </c>
      <c r="C33" s="15" t="s">
        <v>9</v>
      </c>
      <c r="D33" s="16"/>
      <c r="E33" s="16"/>
      <c r="F33" s="17">
        <f>tblOperatingExpenses[[#This Row],[BUDGET]]-tblOperatingExpenses[[#This Row],[ACTUAL]]</f>
        <v>0</v>
      </c>
      <c r="G33" s="24" t="str">
        <f>IFERROR(tblOperatingExpenses[[#This Row],[DIFFERENCE ($)]]/tblOperatingExpenses[[#This Row],[BUDGET]],"")</f>
        <v/>
      </c>
    </row>
    <row r="34" spans="2:7" s="3" customFormat="1" ht="19.5" customHeight="1">
      <c r="B34" s="26" t="str">
        <f>IFERROR(tblOperatingExpenses[[#This Row],[ACTUAL]]/tblOperatingExpenses[[#This Row],[BUDGET]],"")</f>
        <v/>
      </c>
      <c r="C34" s="15" t="s">
        <v>10</v>
      </c>
      <c r="D34" s="16"/>
      <c r="E34" s="16"/>
      <c r="F34" s="17">
        <f>tblOperatingExpenses[[#This Row],[BUDGET]]-tblOperatingExpenses[[#This Row],[ACTUAL]]</f>
        <v>0</v>
      </c>
      <c r="G34" s="24" t="str">
        <f>IFERROR(tblOperatingExpenses[[#This Row],[DIFFERENCE ($)]]/tblOperatingExpenses[[#This Row],[BUDGET]],"")</f>
        <v/>
      </c>
    </row>
    <row r="35" spans="2:7" s="3" customFormat="1" ht="19.5" customHeight="1">
      <c r="B35" s="26" t="str">
        <f>IFERROR(tblOperatingExpenses[[#This Row],[ACTUAL]]/tblOperatingExpenses[[#This Row],[BUDGET]],"")</f>
        <v/>
      </c>
      <c r="C35" s="15" t="s">
        <v>11</v>
      </c>
      <c r="D35" s="16"/>
      <c r="E35" s="16"/>
      <c r="F35" s="17">
        <f>tblOperatingExpenses[[#This Row],[BUDGET]]-tblOperatingExpenses[[#This Row],[ACTUAL]]</f>
        <v>0</v>
      </c>
      <c r="G35" s="24" t="str">
        <f>IFERROR(tblOperatingExpenses[[#This Row],[DIFFERENCE ($)]]/tblOperatingExpenses[[#This Row],[BUDGET]],"")</f>
        <v/>
      </c>
    </row>
    <row r="36" spans="2:7" s="3" customFormat="1" ht="19.5" customHeight="1">
      <c r="B36" s="26" t="str">
        <f>IFERROR(tblOperatingExpenses[[#This Row],[ACTUAL]]/tblOperatingExpenses[[#This Row],[BUDGET]],"")</f>
        <v/>
      </c>
      <c r="C36" s="15" t="s">
        <v>12</v>
      </c>
      <c r="D36" s="16"/>
      <c r="E36" s="16"/>
      <c r="F36" s="17">
        <f>tblOperatingExpenses[[#This Row],[BUDGET]]-tblOperatingExpenses[[#This Row],[ACTUAL]]</f>
        <v>0</v>
      </c>
      <c r="G36" s="24" t="str">
        <f>IFERROR(tblOperatingExpenses[[#This Row],[DIFFERENCE ($)]]/tblOperatingExpenses[[#This Row],[BUDGET]],"")</f>
        <v/>
      </c>
    </row>
    <row r="37" spans="2:7" s="3" customFormat="1" ht="19.5" customHeight="1">
      <c r="B37" s="26" t="str">
        <f>IFERROR(tblOperatingExpenses[[#This Row],[ACTUAL]]/tblOperatingExpenses[[#This Row],[BUDGET]],"")</f>
        <v/>
      </c>
      <c r="C37" s="15" t="s">
        <v>13</v>
      </c>
      <c r="D37" s="16"/>
      <c r="E37" s="16"/>
      <c r="F37" s="17">
        <f>tblOperatingExpenses[[#This Row],[BUDGET]]-tblOperatingExpenses[[#This Row],[ACTUAL]]</f>
        <v>0</v>
      </c>
      <c r="G37" s="24" t="str">
        <f>IFERROR(tblOperatingExpenses[[#This Row],[DIFFERENCE ($)]]/tblOperatingExpenses[[#This Row],[BUDGET]],"")</f>
        <v/>
      </c>
    </row>
    <row r="38" spans="2:7" s="3" customFormat="1" ht="19.5" customHeight="1">
      <c r="B38" s="26" t="str">
        <f>IFERROR(tblOperatingExpenses[[#This Row],[ACTUAL]]/tblOperatingExpenses[[#This Row],[BUDGET]],"")</f>
        <v/>
      </c>
      <c r="C38" s="15" t="s">
        <v>14</v>
      </c>
      <c r="D38" s="16"/>
      <c r="E38" s="16"/>
      <c r="F38" s="17">
        <f>tblOperatingExpenses[[#This Row],[BUDGET]]-tblOperatingExpenses[[#This Row],[ACTUAL]]</f>
        <v>0</v>
      </c>
      <c r="G38" s="24" t="str">
        <f>IFERROR(tblOperatingExpenses[[#This Row],[DIFFERENCE ($)]]/tblOperatingExpenses[[#This Row],[BUDGET]],"")</f>
        <v/>
      </c>
    </row>
    <row r="39" spans="2:7" s="3" customFormat="1" ht="19.5" customHeight="1">
      <c r="B39" s="26" t="str">
        <f>IFERROR(tblOperatingExpenses[[#This Row],[ACTUAL]]/tblOperatingExpenses[[#This Row],[BUDGET]],"")</f>
        <v/>
      </c>
      <c r="C39" s="15" t="s">
        <v>15</v>
      </c>
      <c r="D39" s="16"/>
      <c r="E39" s="16"/>
      <c r="F39" s="17">
        <f>tblOperatingExpenses[[#This Row],[BUDGET]]-tblOperatingExpenses[[#This Row],[ACTUAL]]</f>
        <v>0</v>
      </c>
      <c r="G39" s="24" t="str">
        <f>IFERROR(tblOperatingExpenses[[#This Row],[DIFFERENCE ($)]]/tblOperatingExpenses[[#This Row],[BUDGET]],"")</f>
        <v/>
      </c>
    </row>
    <row r="40" spans="2:7" s="3" customFormat="1" ht="19.5" customHeight="1">
      <c r="B40" s="26" t="str">
        <f>IFERROR(tblOperatingExpenses[[#This Row],[ACTUAL]]/tblOperatingExpenses[[#This Row],[BUDGET]],"")</f>
        <v/>
      </c>
      <c r="C40" s="15" t="s">
        <v>16</v>
      </c>
      <c r="D40" s="16"/>
      <c r="E40" s="16"/>
      <c r="F40" s="17">
        <f>tblOperatingExpenses[[#This Row],[BUDGET]]-tblOperatingExpenses[[#This Row],[ACTUAL]]</f>
        <v>0</v>
      </c>
      <c r="G40" s="24" t="str">
        <f>IFERROR(tblOperatingExpenses[[#This Row],[DIFFERENCE ($)]]/tblOperatingExpenses[[#This Row],[BUDGET]],"")</f>
        <v/>
      </c>
    </row>
    <row r="41" spans="2:7" s="3" customFormat="1" ht="19.5" customHeight="1">
      <c r="B41" s="26" t="str">
        <f>IFERROR(tblOperatingExpenses[[#This Row],[ACTUAL]]/tblOperatingExpenses[[#This Row],[BUDGET]],"")</f>
        <v/>
      </c>
      <c r="C41" s="15" t="s">
        <v>17</v>
      </c>
      <c r="D41" s="16"/>
      <c r="E41" s="16"/>
      <c r="F41" s="17">
        <f>tblOperatingExpenses[[#This Row],[BUDGET]]-tblOperatingExpenses[[#This Row],[ACTUAL]]</f>
        <v>0</v>
      </c>
      <c r="G41" s="24" t="str">
        <f>IFERROR(tblOperatingExpenses[[#This Row],[DIFFERENCE ($)]]/tblOperatingExpenses[[#This Row],[BUDGET]],"")</f>
        <v/>
      </c>
    </row>
    <row r="42" spans="2:7" s="3" customFormat="1" ht="19.5" customHeight="1">
      <c r="B42" s="26" t="str">
        <f>IFERROR(tblOperatingExpenses[[#This Row],[ACTUAL]]/tblOperatingExpenses[[#This Row],[BUDGET]],"")</f>
        <v/>
      </c>
      <c r="C42" s="15" t="s">
        <v>18</v>
      </c>
      <c r="D42" s="16"/>
      <c r="E42" s="16"/>
      <c r="F42" s="17">
        <f>tblOperatingExpenses[[#This Row],[BUDGET]]-tblOperatingExpenses[[#This Row],[ACTUAL]]</f>
        <v>0</v>
      </c>
      <c r="G42" s="24" t="str">
        <f>IFERROR(tblOperatingExpenses[[#This Row],[DIFFERENCE ($)]]/tblOperatingExpenses[[#This Row],[BUDGET]],"")</f>
        <v/>
      </c>
    </row>
    <row r="43" spans="2:7" s="3" customFormat="1" ht="19.5" customHeight="1">
      <c r="B43" s="26" t="str">
        <f>IFERROR(tblOperatingExpenses[[#This Row],[ACTUAL]]/tblOperatingExpenses[[#This Row],[BUDGET]],"")</f>
        <v/>
      </c>
      <c r="C43" s="15" t="s">
        <v>19</v>
      </c>
      <c r="D43" s="16"/>
      <c r="E43" s="16"/>
      <c r="F43" s="17">
        <f>tblOperatingExpenses[[#This Row],[BUDGET]]-tblOperatingExpenses[[#This Row],[ACTUAL]]</f>
        <v>0</v>
      </c>
      <c r="G43" s="24" t="str">
        <f>IFERROR(tblOperatingExpenses[[#This Row],[DIFFERENCE ($)]]/tblOperatingExpenses[[#This Row],[BUDGET]],"")</f>
        <v/>
      </c>
    </row>
    <row r="44" spans="2:7" s="3" customFormat="1" ht="19.5" customHeight="1">
      <c r="B44" s="26" t="str">
        <f>IFERROR(tblOperatingExpenses[[#This Row],[ACTUAL]]/tblOperatingExpenses[[#This Row],[BUDGET]],"")</f>
        <v/>
      </c>
      <c r="C44" s="15" t="s">
        <v>20</v>
      </c>
      <c r="D44" s="16"/>
      <c r="E44" s="16"/>
      <c r="F44" s="17">
        <f>tblOperatingExpenses[[#This Row],[BUDGET]]-tblOperatingExpenses[[#This Row],[ACTUAL]]</f>
        <v>0</v>
      </c>
      <c r="G44" s="24" t="str">
        <f>IFERROR(tblOperatingExpenses[[#This Row],[DIFFERENCE ($)]]/tblOperatingExpenses[[#This Row],[BUDGET]],"")</f>
        <v/>
      </c>
    </row>
    <row r="45" spans="2:7" s="3" customFormat="1" ht="19.5" customHeight="1">
      <c r="B45" s="26" t="str">
        <f>IFERROR(tblOperatingExpenses[[#This Row],[ACTUAL]]/tblOperatingExpenses[[#This Row],[BUDGET]],"")</f>
        <v/>
      </c>
      <c r="C45" s="15" t="s">
        <v>21</v>
      </c>
      <c r="D45" s="16"/>
      <c r="E45" s="16"/>
      <c r="F45" s="17">
        <f>tblOperatingExpenses[[#This Row],[BUDGET]]-tblOperatingExpenses[[#This Row],[ACTUAL]]</f>
        <v>0</v>
      </c>
      <c r="G45" s="24" t="str">
        <f>IFERROR(tblOperatingExpenses[[#This Row],[DIFFERENCE ($)]]/tblOperatingExpenses[[#This Row],[BUDGET]],"")</f>
        <v/>
      </c>
    </row>
    <row r="46" spans="2:7" s="3" customFormat="1" ht="19.5" customHeight="1">
      <c r="B46" s="26" t="str">
        <f>IFERROR(tblOperatingExpenses[[#This Row],[ACTUAL]]/tblOperatingExpenses[[#This Row],[BUDGET]],"")</f>
        <v/>
      </c>
      <c r="C46" s="15" t="s">
        <v>13</v>
      </c>
      <c r="D46" s="16"/>
      <c r="E46" s="16"/>
      <c r="F46" s="17">
        <f>tblOperatingExpenses[[#This Row],[BUDGET]]-tblOperatingExpenses[[#This Row],[ACTUAL]]</f>
        <v>0</v>
      </c>
      <c r="G46" s="24" t="str">
        <f>IFERROR(tblOperatingExpenses[[#This Row],[DIFFERENCE ($)]]/tblOperatingExpenses[[#This Row],[BUDGET]],"")</f>
        <v/>
      </c>
    </row>
    <row r="47" spans="2:7" s="3" customFormat="1" ht="19.5" customHeight="1">
      <c r="B47" s="26"/>
      <c r="C47" s="27" t="s">
        <v>3</v>
      </c>
      <c r="D47" s="28">
        <f>SUBTOTAL(109,[BUDGET],tblPersonnelExpenses[BUDGET])</f>
        <v>1400</v>
      </c>
      <c r="E47" s="28">
        <f>SUBTOTAL(109,[ACTUAL],tblPersonnelExpenses[ACTUAL])</f>
        <v>1490</v>
      </c>
      <c r="F47" s="29">
        <f>SUBTOTAL(109,[DIFFERENCE ($)],tblPersonnelExpenses[DIFFERENCE ($)])</f>
        <v>-90</v>
      </c>
      <c r="G47" s="30">
        <f>IFERROR(SUM(tblOperatingExpenses[[#Totals],[DIFFERENCE ($)]]/tblOperatingExpenses[[#Totals],[BUDGET]]),"")</f>
        <v>-6.4285714285714279E-2</v>
      </c>
    </row>
    <row r="48" spans="2:7" ht="19.5" customHeight="1">
      <c r="B48" s="31"/>
      <c r="C48" s="31"/>
      <c r="D48" s="31"/>
      <c r="E48" s="31"/>
      <c r="F48" s="31"/>
      <c r="G48" s="31"/>
    </row>
  </sheetData>
  <mergeCells count="2">
    <mergeCell ref="B48:G48"/>
    <mergeCell ref="B17:G17"/>
  </mergeCells>
  <conditionalFormatting sqref="G13:G16">
    <cfRule type="dataBar" priority="8">
      <dataBar>
        <cfvo type="min" val="0"/>
        <cfvo type="max" val="0"/>
        <color theme="4"/>
      </dataBar>
      <extLst>
        <ext xmlns:x14="http://schemas.microsoft.com/office/spreadsheetml/2009/9/main" uri="{B025F937-C7B1-47D3-B67F-A62EFF666E3E}">
          <x14:id>{639A99BA-8DC8-4765-8921-B6A5F1867B05}</x14:id>
        </ext>
      </extLst>
    </cfRule>
  </conditionalFormatting>
  <conditionalFormatting sqref="G28:G46">
    <cfRule type="dataBar" priority="14">
      <dataBar>
        <cfvo type="min" val="0"/>
        <cfvo type="max" val="0"/>
        <color theme="4"/>
      </dataBar>
      <extLst>
        <ext xmlns:x14="http://schemas.microsoft.com/office/spreadsheetml/2009/9/main" uri="{B025F937-C7B1-47D3-B67F-A62EFF666E3E}">
          <x14:id>{E383D9ED-DC00-4014-A3DF-283E00ACC6D3}</x14:id>
        </ext>
      </extLst>
    </cfRule>
  </conditionalFormatting>
  <printOptions horizontalCentered="1"/>
  <pageMargins left="0.6" right="0.6" top="0.75" bottom="0.75" header="0.25" footer="0.25"/>
  <pageSetup scale="86" fitToHeight="0" orientation="portrait" horizontalDpi="300" verticalDpi="300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9A99BA-8DC8-4765-8921-B6A5F1867B05}">
            <x14:dataBar minLength="0" maxLength="100" border="1" negativeBarBorderColorSameAsPositive="0" axisPosition="middle">
              <x14:cfvo type="min"/>
              <x14:cfvo type="max"/>
              <x14:borderColor theme="4"/>
              <x14:negativeFillColor theme="5"/>
              <x14:negativeBorderColor theme="5"/>
              <x14:axisColor theme="0" tint="-0.499984740745262"/>
            </x14:dataBar>
          </x14:cfRule>
          <xm:sqref>G13:G16</xm:sqref>
        </x14:conditionalFormatting>
        <x14:conditionalFormatting xmlns:xm="http://schemas.microsoft.com/office/excel/2006/main">
          <x14:cfRule type="dataBar" id="{E383D9ED-DC00-4014-A3DF-283E00ACC6D3}">
            <x14:dataBar minLength="0" maxLength="100" border="1" negativeBarBorderColorSameAsPositive="0" axisPosition="middle">
              <x14:cfvo type="min"/>
              <x14:cfvo type="max"/>
              <x14:borderColor theme="4"/>
              <x14:negativeFillColor theme="5"/>
              <x14:negativeBorderColor theme="5"/>
              <x14:axisColor theme="0" tint="-0.499984740745262"/>
            </x14:dataBar>
          </x14:cfRule>
          <xm:sqref>G28:G46</xm:sqref>
        </x14:conditionalFormatting>
        <x14:conditionalFormatting xmlns:xm="http://schemas.microsoft.com/office/excel/2006/main">
          <x14:cfRule type="iconSet" priority="9" id="{601750C9-486C-4423-9CC8-69839191D230}">
            <x14:iconSet iconSet="3Triangles" showValue="0" custom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  <x14:cfIcon iconSet="3Triangles" iconId="2"/>
              <x14:cfIcon iconSet="3Triangles" iconId="1"/>
              <x14:cfIcon iconSet="3Triangles" iconId="0"/>
            </x14:iconSet>
          </x14:cfRule>
          <xm:sqref>B13:B16</xm:sqref>
        </x14:conditionalFormatting>
        <x14:conditionalFormatting xmlns:xm="http://schemas.microsoft.com/office/excel/2006/main">
          <x14:cfRule type="iconSet" priority="15" id="{901A322A-5740-4A32-9D86-388BF7A503BA}">
            <x14:iconSet iconSet="3Triangles" showValue="0" reverse="1">
              <x14:cfvo type="percent">
                <xm:f>0</xm:f>
              </x14:cfvo>
              <x14:cfvo type="num">
                <xm:f>1</xm:f>
              </x14:cfvo>
              <x14:cfvo type="num" gte="0">
                <xm:f>1</xm:f>
              </x14:cfvo>
            </x14:iconSet>
          </x14:cfRule>
          <xm:sqref>B28:B47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7598D4A-D0F0-4F55-AA5A-3887E8BF1D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Budget</vt:lpstr>
      <vt:lpstr>'Expense Budget'!Print_Titles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Intutive Mind</dc:creator>
  <cp:lastModifiedBy>Star</cp:lastModifiedBy>
  <dcterms:created xsi:type="dcterms:W3CDTF">2015-07-23T08:36:45Z</dcterms:created>
  <dcterms:modified xsi:type="dcterms:W3CDTF">2016-11-15T12:35:27Z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TC034288909991</vt:lpwstr>
  </property>
</Properties>
</file>