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Free Business Canvas and Business Model Canvas Category Templates/"/>
    </mc:Choice>
  </mc:AlternateContent>
  <xr:revisionPtr revIDLastSave="0" documentId="8_{E0F49D56-5CF5-48AE-AD38-E535A24E4E8A}" xr6:coauthVersionLast="40" xr6:coauthVersionMax="40" xr10:uidLastSave="{00000000-0000-0000-0000-000000000000}"/>
  <bookViews>
    <workbookView xWindow="2076" yWindow="456" windowWidth="16764" windowHeight="20376" xr2:uid="{44CC6020-30FA-7E46-A783-37B485901F3C}"/>
  </bookViews>
  <sheets>
    <sheet name="EX. Pay Per Use Business Model" sheetId="1" r:id="rId1"/>
    <sheet name="Blank - Pay Per Use Bus Model" sheetId="3" r:id="rId2"/>
    <sheet name="- Disclaimer -" sheetId="2" r:id="rId3"/>
  </sheets>
  <externalReferences>
    <externalReference r:id="rId4"/>
  </externalReferences>
  <definedNames>
    <definedName name="Interval" localSheetId="1">#REF!</definedName>
    <definedName name="Interval">#REF!</definedName>
    <definedName name="ScheduleStart" localSheetId="1">#REF!</definedName>
    <definedName name="ScheduleStart">#REF!</definedName>
    <definedName name="Type" localSheetId="1">'[1]Maintenance Work Order'!#REF!</definedName>
    <definedName name="Type">'[1]Maintenance Work Order'!#REF!</definedName>
    <definedName name="_xlnm.Print_Area" localSheetId="1">'Blank - Pay Per Use Bus Model'!$B$1:$K$48</definedName>
    <definedName name="_xlnm.Print_Area" localSheetId="0">'EX. Pay Per Use Business Model'!$B$1:$K$48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4" i="3" l="1"/>
  <c r="D15" i="3" s="1"/>
  <c r="D16" i="3" s="1"/>
  <c r="D17" i="3" s="1"/>
  <c r="D18" i="3" s="1"/>
  <c r="D19" i="3" s="1"/>
  <c r="D20" i="3" s="1"/>
  <c r="D21" i="3" s="1"/>
  <c r="D22" i="3" s="1"/>
  <c r="D23" i="3" s="1"/>
  <c r="D24" i="3" s="1"/>
  <c r="D25" i="3" s="1"/>
  <c r="D26" i="3" s="1"/>
  <c r="D27" i="3" s="1"/>
  <c r="D28" i="3" s="1"/>
  <c r="D29" i="3" s="1"/>
  <c r="D30" i="3" s="1"/>
  <c r="D31" i="3" s="1"/>
  <c r="D32" i="3" s="1"/>
  <c r="D33" i="3" s="1"/>
  <c r="D34" i="3" s="1"/>
  <c r="D35" i="3" s="1"/>
  <c r="C13" i="3"/>
  <c r="E13" i="3" s="1"/>
  <c r="F13" i="3" s="1"/>
  <c r="G13" i="3" s="1"/>
  <c r="J13" i="3" s="1"/>
  <c r="B13" i="3"/>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14" i="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13" i="1"/>
  <c r="D14" i="1"/>
  <c r="D15" i="1" s="1"/>
  <c r="D16" i="1" s="1"/>
  <c r="D17" i="1" s="1"/>
  <c r="D18" i="1" s="1"/>
  <c r="D19" i="1" s="1"/>
  <c r="D20" i="1" s="1"/>
  <c r="D21" i="1" s="1"/>
  <c r="D22" i="1" s="1"/>
  <c r="D23" i="1" s="1"/>
  <c r="D24" i="1" s="1"/>
  <c r="D25" i="1" s="1"/>
  <c r="D26" i="1" s="1"/>
  <c r="D27" i="1" s="1"/>
  <c r="D28" i="1" s="1"/>
  <c r="D29" i="1" s="1"/>
  <c r="D30" i="1" s="1"/>
  <c r="D31" i="1" s="1"/>
  <c r="D32" i="1" s="1"/>
  <c r="D33" i="1" s="1"/>
  <c r="D34" i="1" s="1"/>
  <c r="D35" i="1" s="1"/>
  <c r="D44" i="1" s="1"/>
  <c r="C13" i="1"/>
  <c r="C14" i="1" s="1"/>
  <c r="C14" i="3" l="1"/>
  <c r="K13" i="3"/>
  <c r="H14" i="3"/>
  <c r="D36" i="3"/>
  <c r="D44" i="3"/>
  <c r="D40" i="3"/>
  <c r="D45" i="3" s="1"/>
  <c r="D46" i="3" s="1"/>
  <c r="D47" i="3" s="1"/>
  <c r="C15" i="3"/>
  <c r="E14" i="3"/>
  <c r="F14" i="3" s="1"/>
  <c r="G14" i="3" s="1"/>
  <c r="C15" i="1"/>
  <c r="C16" i="1" s="1"/>
  <c r="E16" i="1" s="1"/>
  <c r="F16" i="1" s="1"/>
  <c r="G16" i="1" s="1"/>
  <c r="D36" i="1"/>
  <c r="D40" i="1"/>
  <c r="D45" i="1" s="1"/>
  <c r="D46" i="1" s="1"/>
  <c r="D47" i="1" s="1"/>
  <c r="E14" i="1"/>
  <c r="F14" i="1" s="1"/>
  <c r="G14" i="1" s="1"/>
  <c r="E15" i="1"/>
  <c r="F15" i="1" s="1"/>
  <c r="G15" i="1" s="1"/>
  <c r="E13" i="1"/>
  <c r="F13" i="1" s="1"/>
  <c r="G13" i="1" s="1"/>
  <c r="J13" i="1" s="1"/>
  <c r="C17" i="1" l="1"/>
  <c r="C16" i="3"/>
  <c r="E15" i="3"/>
  <c r="F15" i="3" s="1"/>
  <c r="G15" i="3" s="1"/>
  <c r="I14" i="3"/>
  <c r="J14" i="3" s="1"/>
  <c r="D41" i="3"/>
  <c r="D42" i="3" s="1"/>
  <c r="D43" i="3" s="1"/>
  <c r="D37" i="3"/>
  <c r="D38" i="3" s="1"/>
  <c r="D39" i="3" s="1"/>
  <c r="D48" i="3" s="1"/>
  <c r="D37" i="1"/>
  <c r="D38" i="1" s="1"/>
  <c r="D39" i="1" s="1"/>
  <c r="D48" i="1" s="1"/>
  <c r="D41" i="1"/>
  <c r="D42" i="1" s="1"/>
  <c r="D43" i="1" s="1"/>
  <c r="H14" i="1"/>
  <c r="K13" i="1"/>
  <c r="E17" i="1"/>
  <c r="F17" i="1" s="1"/>
  <c r="G17" i="1" s="1"/>
  <c r="C18" i="1"/>
  <c r="I14" i="1"/>
  <c r="J14" i="1" s="1"/>
  <c r="H15" i="3" l="1"/>
  <c r="I15" i="3" s="1"/>
  <c r="J15" i="3" s="1"/>
  <c r="K14" i="3"/>
  <c r="E16" i="3"/>
  <c r="F16" i="3" s="1"/>
  <c r="G16" i="3" s="1"/>
  <c r="C17" i="3"/>
  <c r="H15" i="1"/>
  <c r="I15" i="1" s="1"/>
  <c r="K14" i="1"/>
  <c r="J15" i="1"/>
  <c r="E18" i="1"/>
  <c r="F18" i="1" s="1"/>
  <c r="G18" i="1" s="1"/>
  <c r="C19" i="1"/>
  <c r="H16" i="3" l="1"/>
  <c r="K15" i="3"/>
  <c r="C18" i="3"/>
  <c r="E17" i="3"/>
  <c r="F17" i="3" s="1"/>
  <c r="G17" i="3" s="1"/>
  <c r="I16" i="3"/>
  <c r="J16" i="3" s="1"/>
  <c r="K15" i="1"/>
  <c r="H16" i="1"/>
  <c r="I16" i="1" s="1"/>
  <c r="J16" i="1" s="1"/>
  <c r="C20" i="1"/>
  <c r="E19" i="1"/>
  <c r="F19" i="1" s="1"/>
  <c r="G19" i="1" s="1"/>
  <c r="K16" i="3" l="1"/>
  <c r="H17" i="3"/>
  <c r="I17" i="3" s="1"/>
  <c r="J17" i="3" s="1"/>
  <c r="E18" i="3"/>
  <c r="F18" i="3" s="1"/>
  <c r="G18" i="3" s="1"/>
  <c r="C19" i="3"/>
  <c r="K16" i="1"/>
  <c r="H17" i="1"/>
  <c r="I17" i="1" s="1"/>
  <c r="J17" i="1" s="1"/>
  <c r="C21" i="1"/>
  <c r="E20" i="1"/>
  <c r="F20" i="1" s="1"/>
  <c r="G20" i="1" s="1"/>
  <c r="K17" i="3" l="1"/>
  <c r="H18" i="3"/>
  <c r="I18" i="3"/>
  <c r="J18" i="3" s="1"/>
  <c r="C20" i="3"/>
  <c r="E19" i="3"/>
  <c r="F19" i="3" s="1"/>
  <c r="G19" i="3" s="1"/>
  <c r="H18" i="1"/>
  <c r="I18" i="1" s="1"/>
  <c r="K17" i="1"/>
  <c r="J18" i="1"/>
  <c r="E21" i="1"/>
  <c r="F21" i="1" s="1"/>
  <c r="G21" i="1" s="1"/>
  <c r="C22" i="1"/>
  <c r="K18" i="3" l="1"/>
  <c r="H19" i="3"/>
  <c r="I19" i="3" s="1"/>
  <c r="J19" i="3" s="1"/>
  <c r="C21" i="3"/>
  <c r="E20" i="3"/>
  <c r="F20" i="3" s="1"/>
  <c r="G20" i="3" s="1"/>
  <c r="H19" i="1"/>
  <c r="I19" i="1" s="1"/>
  <c r="J19" i="1" s="1"/>
  <c r="K18" i="1"/>
  <c r="E22" i="1"/>
  <c r="F22" i="1" s="1"/>
  <c r="G22" i="1" s="1"/>
  <c r="C23" i="1"/>
  <c r="H20" i="3" l="1"/>
  <c r="I20" i="3" s="1"/>
  <c r="J20" i="3" s="1"/>
  <c r="K19" i="3"/>
  <c r="C22" i="3"/>
  <c r="E21" i="3"/>
  <c r="F21" i="3" s="1"/>
  <c r="G21" i="3" s="1"/>
  <c r="K19" i="1"/>
  <c r="H20" i="1"/>
  <c r="I20" i="1" s="1"/>
  <c r="J20" i="1" s="1"/>
  <c r="C24" i="1"/>
  <c r="E23" i="1"/>
  <c r="F23" i="1" s="1"/>
  <c r="G23" i="1" s="1"/>
  <c r="K20" i="3" l="1"/>
  <c r="H21" i="3"/>
  <c r="I21" i="3" s="1"/>
  <c r="J21" i="3" s="1"/>
  <c r="C23" i="3"/>
  <c r="E22" i="3"/>
  <c r="F22" i="3" s="1"/>
  <c r="G22" i="3" s="1"/>
  <c r="K20" i="1"/>
  <c r="H21" i="1"/>
  <c r="I21" i="1" s="1"/>
  <c r="J21" i="1" s="1"/>
  <c r="E24" i="1"/>
  <c r="F24" i="1" s="1"/>
  <c r="G24" i="1" s="1"/>
  <c r="C25" i="1"/>
  <c r="H22" i="3" l="1"/>
  <c r="I22" i="3" s="1"/>
  <c r="J22" i="3" s="1"/>
  <c r="K21" i="3"/>
  <c r="C24" i="3"/>
  <c r="E23" i="3"/>
  <c r="F23" i="3" s="1"/>
  <c r="G23" i="3" s="1"/>
  <c r="H22" i="1"/>
  <c r="I22" i="1" s="1"/>
  <c r="J22" i="1" s="1"/>
  <c r="K21" i="1"/>
  <c r="E25" i="1"/>
  <c r="F25" i="1" s="1"/>
  <c r="G25" i="1" s="1"/>
  <c r="C26" i="1"/>
  <c r="K22" i="3" l="1"/>
  <c r="H23" i="3"/>
  <c r="I23" i="3" s="1"/>
  <c r="J23" i="3" s="1"/>
  <c r="E24" i="3"/>
  <c r="F24" i="3" s="1"/>
  <c r="G24" i="3" s="1"/>
  <c r="C25" i="3"/>
  <c r="H23" i="1"/>
  <c r="I23" i="1" s="1"/>
  <c r="J23" i="1"/>
  <c r="K22" i="1"/>
  <c r="E26" i="1"/>
  <c r="F26" i="1" s="1"/>
  <c r="G26" i="1" s="1"/>
  <c r="C27" i="1"/>
  <c r="H24" i="3" l="1"/>
  <c r="K23" i="3"/>
  <c r="I24" i="3"/>
  <c r="J24" i="3" s="1"/>
  <c r="C26" i="3"/>
  <c r="E25" i="3"/>
  <c r="F25" i="3" s="1"/>
  <c r="G25" i="3" s="1"/>
  <c r="K23" i="1"/>
  <c r="H24" i="1"/>
  <c r="I24" i="1" s="1"/>
  <c r="J24" i="1" s="1"/>
  <c r="C28" i="1"/>
  <c r="E27" i="1"/>
  <c r="F27" i="1" s="1"/>
  <c r="G27" i="1" s="1"/>
  <c r="K24" i="3" l="1"/>
  <c r="H25" i="3"/>
  <c r="I25" i="3" s="1"/>
  <c r="J25" i="3" s="1"/>
  <c r="E26" i="3"/>
  <c r="F26" i="3" s="1"/>
  <c r="G26" i="3" s="1"/>
  <c r="C27" i="3"/>
  <c r="K24" i="1"/>
  <c r="H25" i="1"/>
  <c r="I25" i="1" s="1"/>
  <c r="J25" i="1" s="1"/>
  <c r="C29" i="1"/>
  <c r="E28" i="1"/>
  <c r="F28" i="1" s="1"/>
  <c r="G28" i="1" s="1"/>
  <c r="K25" i="3" l="1"/>
  <c r="H26" i="3"/>
  <c r="I26" i="3"/>
  <c r="J26" i="3" s="1"/>
  <c r="C28" i="3"/>
  <c r="E27" i="3"/>
  <c r="F27" i="3" s="1"/>
  <c r="G27" i="3" s="1"/>
  <c r="H26" i="1"/>
  <c r="I26" i="1" s="1"/>
  <c r="J26" i="1" s="1"/>
  <c r="K25" i="1"/>
  <c r="E29" i="1"/>
  <c r="F29" i="1" s="1"/>
  <c r="G29" i="1" s="1"/>
  <c r="C30" i="1"/>
  <c r="K26" i="3" l="1"/>
  <c r="H27" i="3"/>
  <c r="I27" i="3" s="1"/>
  <c r="J27" i="3" s="1"/>
  <c r="C29" i="3"/>
  <c r="E28" i="3"/>
  <c r="F28" i="3" s="1"/>
  <c r="G28" i="3" s="1"/>
  <c r="H27" i="1"/>
  <c r="I27" i="1" s="1"/>
  <c r="J27" i="1" s="1"/>
  <c r="K26" i="1"/>
  <c r="E30" i="1"/>
  <c r="F30" i="1" s="1"/>
  <c r="G30" i="1" s="1"/>
  <c r="C31" i="1"/>
  <c r="H28" i="3" l="1"/>
  <c r="I28" i="3" s="1"/>
  <c r="J28" i="3" s="1"/>
  <c r="K27" i="3"/>
  <c r="C30" i="3"/>
  <c r="E29" i="3"/>
  <c r="F29" i="3" s="1"/>
  <c r="G29" i="3" s="1"/>
  <c r="C32" i="1"/>
  <c r="E31" i="1"/>
  <c r="F31" i="1" s="1"/>
  <c r="G31" i="1" s="1"/>
  <c r="J28" i="1"/>
  <c r="K27" i="1"/>
  <c r="H28" i="1"/>
  <c r="I28" i="1" s="1"/>
  <c r="K28" i="3" l="1"/>
  <c r="H29" i="3"/>
  <c r="I29" i="3" s="1"/>
  <c r="J29" i="3" s="1"/>
  <c r="C31" i="3"/>
  <c r="E30" i="3"/>
  <c r="F30" i="3" s="1"/>
  <c r="G30" i="3" s="1"/>
  <c r="K28" i="1"/>
  <c r="H29" i="1"/>
  <c r="I29" i="1" s="1"/>
  <c r="J29" i="1" s="1"/>
  <c r="E32" i="1"/>
  <c r="F32" i="1" s="1"/>
  <c r="G32" i="1" s="1"/>
  <c r="C33" i="1"/>
  <c r="H30" i="3" l="1"/>
  <c r="I30" i="3" s="1"/>
  <c r="J30" i="3" s="1"/>
  <c r="K29" i="3"/>
  <c r="C32" i="3"/>
  <c r="E31" i="3"/>
  <c r="F31" i="3" s="1"/>
  <c r="G31" i="3" s="1"/>
  <c r="H30" i="1"/>
  <c r="I30" i="1" s="1"/>
  <c r="J30" i="1" s="1"/>
  <c r="K29" i="1"/>
  <c r="E33" i="1"/>
  <c r="F33" i="1" s="1"/>
  <c r="G33" i="1" s="1"/>
  <c r="C34" i="1"/>
  <c r="K30" i="3" l="1"/>
  <c r="H31" i="3"/>
  <c r="I31" i="3" s="1"/>
  <c r="J31" i="3" s="1"/>
  <c r="E32" i="3"/>
  <c r="F32" i="3" s="1"/>
  <c r="G32" i="3" s="1"/>
  <c r="C33" i="3"/>
  <c r="H31" i="1"/>
  <c r="I31" i="1" s="1"/>
  <c r="J31" i="1"/>
  <c r="K30" i="1"/>
  <c r="E34" i="1"/>
  <c r="F34" i="1" s="1"/>
  <c r="G34" i="1" s="1"/>
  <c r="C35" i="1"/>
  <c r="C44" i="1" s="1"/>
  <c r="E44" i="1" s="1"/>
  <c r="F44" i="1" s="1"/>
  <c r="G44" i="1" s="1"/>
  <c r="H32" i="3" l="1"/>
  <c r="K31" i="3"/>
  <c r="C34" i="3"/>
  <c r="E33" i="3"/>
  <c r="F33" i="3" s="1"/>
  <c r="G33" i="3" s="1"/>
  <c r="I32" i="3"/>
  <c r="J32" i="3" s="1"/>
  <c r="C40" i="1"/>
  <c r="C36" i="1"/>
  <c r="C41" i="1" s="1"/>
  <c r="E35" i="1"/>
  <c r="F35" i="1" s="1"/>
  <c r="G35" i="1" s="1"/>
  <c r="K31" i="1"/>
  <c r="H32" i="1"/>
  <c r="I32" i="1" s="1"/>
  <c r="J32" i="1" s="1"/>
  <c r="K32" i="3" l="1"/>
  <c r="H33" i="3"/>
  <c r="J33" i="3"/>
  <c r="C35" i="3"/>
  <c r="E34" i="3"/>
  <c r="F34" i="3" s="1"/>
  <c r="G34" i="3" s="1"/>
  <c r="I33" i="3"/>
  <c r="C42" i="1"/>
  <c r="E41" i="1"/>
  <c r="F41" i="1" s="1"/>
  <c r="G41" i="1" s="1"/>
  <c r="K32" i="1"/>
  <c r="H33" i="1"/>
  <c r="I33" i="1" s="1"/>
  <c r="J33" i="1" s="1"/>
  <c r="C37" i="1"/>
  <c r="E36" i="1"/>
  <c r="F36" i="1" s="1"/>
  <c r="G36" i="1" s="1"/>
  <c r="E40" i="1"/>
  <c r="F40" i="1" s="1"/>
  <c r="G40" i="1" s="1"/>
  <c r="C45" i="1"/>
  <c r="C44" i="3" l="1"/>
  <c r="E44" i="3" s="1"/>
  <c r="F44" i="3" s="1"/>
  <c r="G44" i="3" s="1"/>
  <c r="C40" i="3"/>
  <c r="C36" i="3"/>
  <c r="E35" i="3"/>
  <c r="F35" i="3" s="1"/>
  <c r="G35" i="3" s="1"/>
  <c r="K33" i="3"/>
  <c r="H34" i="3"/>
  <c r="I34" i="3" s="1"/>
  <c r="J34" i="3" s="1"/>
  <c r="C43" i="1"/>
  <c r="E43" i="1" s="1"/>
  <c r="F43" i="1" s="1"/>
  <c r="G43" i="1" s="1"/>
  <c r="E42" i="1"/>
  <c r="F42" i="1" s="1"/>
  <c r="G42" i="1" s="1"/>
  <c r="E37" i="1"/>
  <c r="F37" i="1" s="1"/>
  <c r="G37" i="1" s="1"/>
  <c r="C38" i="1"/>
  <c r="H34" i="1"/>
  <c r="I34" i="1" s="1"/>
  <c r="J34" i="1" s="1"/>
  <c r="K33" i="1"/>
  <c r="E45" i="1"/>
  <c r="F45" i="1" s="1"/>
  <c r="G45" i="1" s="1"/>
  <c r="C46" i="1"/>
  <c r="C41" i="3" l="1"/>
  <c r="C37" i="3"/>
  <c r="E36" i="3"/>
  <c r="F36" i="3" s="1"/>
  <c r="G36" i="3" s="1"/>
  <c r="C45" i="3"/>
  <c r="E40" i="3"/>
  <c r="F40" i="3" s="1"/>
  <c r="G40" i="3" s="1"/>
  <c r="K34" i="3"/>
  <c r="H35" i="3"/>
  <c r="I35" i="3" s="1"/>
  <c r="J35" i="3" s="1"/>
  <c r="E38" i="1"/>
  <c r="F38" i="1" s="1"/>
  <c r="G38" i="1" s="1"/>
  <c r="C39" i="1"/>
  <c r="H35" i="1"/>
  <c r="I35" i="1" s="1"/>
  <c r="J35" i="1" s="1"/>
  <c r="K34" i="1"/>
  <c r="E46" i="1"/>
  <c r="F46" i="1" s="1"/>
  <c r="G46" i="1" s="1"/>
  <c r="C47" i="1"/>
  <c r="E47" i="1" s="1"/>
  <c r="F47" i="1" s="1"/>
  <c r="G47" i="1" s="1"/>
  <c r="K35" i="3" l="1"/>
  <c r="H44" i="3"/>
  <c r="I44" i="3" s="1"/>
  <c r="J44" i="3" s="1"/>
  <c r="K44" i="3" s="1"/>
  <c r="H40" i="3"/>
  <c r="I40" i="3" s="1"/>
  <c r="J40" i="3" s="1"/>
  <c r="H36" i="3"/>
  <c r="I36" i="3" s="1"/>
  <c r="J36" i="3" s="1"/>
  <c r="C38" i="3"/>
  <c r="E37" i="3"/>
  <c r="F37" i="3" s="1"/>
  <c r="G37" i="3" s="1"/>
  <c r="C42" i="3"/>
  <c r="E41" i="3"/>
  <c r="F41" i="3" s="1"/>
  <c r="G41" i="3" s="1"/>
  <c r="C46" i="3"/>
  <c r="E45" i="3"/>
  <c r="F45" i="3" s="1"/>
  <c r="G45" i="3" s="1"/>
  <c r="H44" i="1"/>
  <c r="I44" i="1" s="1"/>
  <c r="J44" i="1" s="1"/>
  <c r="K44" i="1" s="1"/>
  <c r="J36" i="1"/>
  <c r="K35" i="1"/>
  <c r="H40" i="1"/>
  <c r="I40" i="1" s="1"/>
  <c r="J40" i="1" s="1"/>
  <c r="H36" i="1"/>
  <c r="I36" i="1" s="1"/>
  <c r="C48" i="1"/>
  <c r="E48" i="1" s="1"/>
  <c r="F48" i="1" s="1"/>
  <c r="G48" i="1" s="1"/>
  <c r="E39" i="1"/>
  <c r="F39" i="1" s="1"/>
  <c r="G39" i="1" s="1"/>
  <c r="K40" i="3" l="1"/>
  <c r="H45" i="3"/>
  <c r="I45" i="3" s="1"/>
  <c r="J45" i="3" s="1"/>
  <c r="K36" i="3"/>
  <c r="H41" i="3"/>
  <c r="I41" i="3" s="1"/>
  <c r="J41" i="3" s="1"/>
  <c r="H37" i="3"/>
  <c r="I37" i="3" s="1"/>
  <c r="J37" i="3" s="1"/>
  <c r="C43" i="3"/>
  <c r="E43" i="3" s="1"/>
  <c r="F43" i="3" s="1"/>
  <c r="G43" i="3" s="1"/>
  <c r="E42" i="3"/>
  <c r="F42" i="3" s="1"/>
  <c r="G42" i="3" s="1"/>
  <c r="C47" i="3"/>
  <c r="E47" i="3" s="1"/>
  <c r="F47" i="3" s="1"/>
  <c r="G47" i="3" s="1"/>
  <c r="E46" i="3"/>
  <c r="F46" i="3" s="1"/>
  <c r="G46" i="3" s="1"/>
  <c r="C39" i="3"/>
  <c r="E38" i="3"/>
  <c r="F38" i="3" s="1"/>
  <c r="G38" i="3" s="1"/>
  <c r="H41" i="1"/>
  <c r="I41" i="1" s="1"/>
  <c r="J41" i="1" s="1"/>
  <c r="K40" i="1"/>
  <c r="H45" i="1"/>
  <c r="I45" i="1" s="1"/>
  <c r="J45" i="1" s="1"/>
  <c r="K36" i="1"/>
  <c r="H37" i="1"/>
  <c r="I37" i="1" s="1"/>
  <c r="J37" i="1" s="1"/>
  <c r="K41" i="3" l="1"/>
  <c r="H42" i="3"/>
  <c r="I42" i="3" s="1"/>
  <c r="J42" i="3" s="1"/>
  <c r="K45" i="3"/>
  <c r="H46" i="3"/>
  <c r="I46" i="3" s="1"/>
  <c r="J46" i="3" s="1"/>
  <c r="K37" i="3"/>
  <c r="H38" i="3"/>
  <c r="I38" i="3" s="1"/>
  <c r="J38" i="3" s="1"/>
  <c r="C48" i="3"/>
  <c r="E48" i="3" s="1"/>
  <c r="F48" i="3" s="1"/>
  <c r="G48" i="3" s="1"/>
  <c r="E39" i="3"/>
  <c r="F39" i="3" s="1"/>
  <c r="G39" i="3" s="1"/>
  <c r="K41" i="1"/>
  <c r="H42" i="1"/>
  <c r="I42" i="1" s="1"/>
  <c r="J42" i="1" s="1"/>
  <c r="H38" i="1"/>
  <c r="I38" i="1" s="1"/>
  <c r="J38" i="1" s="1"/>
  <c r="K37" i="1"/>
  <c r="H46" i="1"/>
  <c r="I46" i="1" s="1"/>
  <c r="J46" i="1" s="1"/>
  <c r="K45" i="1"/>
  <c r="K38" i="3" l="1"/>
  <c r="H39" i="3"/>
  <c r="I39" i="3" s="1"/>
  <c r="J39" i="3" s="1"/>
  <c r="K42" i="3"/>
  <c r="H43" i="3"/>
  <c r="I43" i="3" s="1"/>
  <c r="J43" i="3" s="1"/>
  <c r="K43" i="3" s="1"/>
  <c r="K46" i="3"/>
  <c r="H47" i="3"/>
  <c r="I47" i="3" s="1"/>
  <c r="J47" i="3" s="1"/>
  <c r="K47" i="3" s="1"/>
  <c r="K42" i="1"/>
  <c r="H43" i="1"/>
  <c r="I43" i="1" s="1"/>
  <c r="J43" i="1" s="1"/>
  <c r="K43" i="1" s="1"/>
  <c r="H47" i="1"/>
  <c r="I47" i="1" s="1"/>
  <c r="J47" i="1" s="1"/>
  <c r="K47" i="1" s="1"/>
  <c r="K46" i="1"/>
  <c r="H39" i="1"/>
  <c r="I39" i="1" s="1"/>
  <c r="J39" i="1" s="1"/>
  <c r="K38" i="1"/>
  <c r="K39" i="3" l="1"/>
  <c r="H48" i="3"/>
  <c r="I48" i="3" s="1"/>
  <c r="J48" i="3" s="1"/>
  <c r="K48" i="3" s="1"/>
  <c r="K39" i="1"/>
  <c r="H48" i="1"/>
  <c r="I48" i="1" s="1"/>
  <c r="J48" i="1" s="1"/>
  <c r="K48" i="1" s="1"/>
</calcChain>
</file>

<file path=xl/sharedStrings.xml><?xml version="1.0" encoding="utf-8"?>
<sst xmlns="http://schemas.openxmlformats.org/spreadsheetml/2006/main" count="145" uniqueCount="24">
  <si>
    <t>PAY PER USE BUSINESS MODEL TEMPLATE</t>
  </si>
  <si>
    <t>ASSUMPTIONS</t>
  </si>
  <si>
    <t>Starting Paying Customers</t>
  </si>
  <si>
    <t>Monthly Paying Customer Growth</t>
  </si>
  <si>
    <t>Free Membership Conversion Rate</t>
  </si>
  <si>
    <t>Percent New Members Premium (Free Trial)</t>
  </si>
  <si>
    <t>Avg MRPU Premium</t>
  </si>
  <si>
    <t>Monthly Premium Retention Rate</t>
  </si>
  <si>
    <t>MONTH</t>
  </si>
  <si>
    <t>PAYING CUSTOMERS</t>
  </si>
  <si>
    <t>PAYING CUSTOMER GROWTH</t>
  </si>
  <si>
    <t>NEW 
FREE MEMBERS</t>
  </si>
  <si>
    <t>NEW
PREMIUM
FREE
TRIALS</t>
  </si>
  <si>
    <t>NEW PREMIUM PAYING MEMBERS</t>
  </si>
  <si>
    <t>PREMIUM PAYING CANCELS</t>
  </si>
  <si>
    <t>NET NEW PAYING MEMBERS</t>
  </si>
  <si>
    <t>TOTAL 
PAYING MEMBERS</t>
  </si>
  <si>
    <t>TOTAL  
PAID REVENUE</t>
  </si>
  <si>
    <t>N / A</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</si>
  <si>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</si>
  <si>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</si>
  <si>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Bill Through Rate</t>
  </si>
  <si>
    <t>Starting Date</t>
  </si>
  <si>
    <t xml:space="preserve">Enter Assumptions in table at right; chart below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</si>
</sst>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yyyy"/>
    <numFmt numFmtId="165" formatCode="&quot;$&quot;#,##0"/>
    <numFmt numFmtId="166" formatCode="mm/dd/yyyy"/>
    <numFmt numFmtId="167" formatCode="&quot;$&quot;#,##0.00"/>
  </numFmts>
  <fonts count="13" x14ac:knownFonts="1">
    <font>
      <sz val="12"/>
      <color theme="1"/>
      <name val="Calibri"/>
      <family val="2"/>
      <scheme val="minor"/>
    </font>
    <font>
      <sz val="12"/>
      <color theme="1"/>
      <name val="Calibri"/>
      <family val="2"/>
      <scheme val="minor"/>
    </font>
    <font>
      <b/>
      <sz val="20"/>
      <color theme="0" tint="-0.499984740745262"/>
      <name val="Century Gothic"/>
      <family val="1"/>
    </font>
    <font>
      <sz val="11"/>
      <color theme="1"/>
      <name val="Calibri"/>
      <family val="2"/>
    </font>
    <font>
      <sz val="10"/>
      <color rgb="FF000000"/>
      <name val="Century Gothic"/>
      <family val="1"/>
    </font>
    <font>
      <b/>
      <sz val="10"/>
      <color theme="0"/>
      <name val="Century Gothic"/>
      <family val="1"/>
    </font>
    <font>
      <sz val="10"/>
      <name val="Century Gothic"/>
      <family val="1"/>
    </font>
    <font>
      <sz val="11"/>
      <color theme="1"/>
      <name val="Calibri"/>
      <family val="2"/>
      <scheme val="minor"/>
    </font>
    <font>
      <sz val="12"/>
      <color theme="1"/>
      <name val="Arial"/>
      <family val="2"/>
    </font>
    <font>
      <sz val="10"/>
      <color theme="1"/>
      <name val="Century Gothic"/>
      <family val="1"/>
    </font>
    <font>
      <i/>
      <sz val="11"/>
      <color theme="1" tint="0.34998626667073579"/>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3" tint="-0.499984740745262"/>
        <bgColor indexed="64"/>
      </patternFill>
    </fill>
    <fill>
      <patternFill patternType="solid">
        <fgColor rgb="FFEAEEF3"/>
        <bgColor indexed="64"/>
      </patternFill>
    </fill>
    <fill>
      <patternFill patternType="solid">
        <fgColor theme="3"/>
        <bgColor indexed="64"/>
      </patternFill>
    </fill>
    <fill>
      <patternFill patternType="solid">
        <fgColor theme="1" tint="0.3499862666707357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40B14B"/>
        <bgColor indexed="64"/>
      </patternFill>
    </fill>
  </fills>
  <borders count="14">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7" fillId="0" borderId="0"/>
    <xf numFmtId="0" fontId="11" fillId="0" borderId="0" applyNumberFormat="0" applyFill="0" applyBorder="0" applyAlignment="0" applyProtection="0"/>
  </cellStyleXfs>
  <cellXfs count="39">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0" fontId="5" fillId="2" borderId="1" xfId="0" applyNumberFormat="1" applyFont="1" applyFill="1" applyBorder="1" applyAlignment="1">
      <alignment horizontal="left" vertical="center" indent="1"/>
    </xf>
    <xf numFmtId="0" fontId="5" fillId="2" borderId="2" xfId="0" applyNumberFormat="1" applyFont="1" applyFill="1" applyBorder="1" applyAlignment="1">
      <alignment horizontal="left" vertical="center" indent="1"/>
    </xf>
    <xf numFmtId="0" fontId="5" fillId="2" borderId="3" xfId="0" applyNumberFormat="1" applyFont="1" applyFill="1" applyBorder="1" applyAlignment="1">
      <alignment horizontal="left" vertical="center" indent="1"/>
    </xf>
    <xf numFmtId="0" fontId="4" fillId="3" borderId="4" xfId="0" applyFont="1" applyFill="1" applyBorder="1" applyAlignment="1">
      <alignment horizontal="left" vertical="center" indent="1"/>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3" fontId="4" fillId="0" borderId="7" xfId="0" applyNumberFormat="1" applyFont="1" applyBorder="1" applyAlignment="1">
      <alignment horizontal="right" vertical="center" wrapText="1" indent="1"/>
    </xf>
    <xf numFmtId="0" fontId="4" fillId="3" borderId="1" xfId="0" applyFont="1" applyFill="1" applyBorder="1" applyAlignment="1">
      <alignment horizontal="left" vertical="center" inden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10" fontId="4" fillId="0" borderId="8" xfId="1" applyNumberFormat="1" applyFont="1" applyBorder="1" applyAlignment="1">
      <alignment horizontal="right" vertical="center" wrapText="1" indent="1"/>
    </xf>
    <xf numFmtId="0" fontId="4" fillId="3" borderId="9" xfId="0" applyFont="1" applyFill="1" applyBorder="1" applyAlignment="1">
      <alignment horizontal="left" vertical="center" inden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10" fontId="4" fillId="0" borderId="12" xfId="1" applyNumberFormat="1" applyFont="1" applyBorder="1" applyAlignment="1">
      <alignment horizontal="right" vertical="center" wrapText="1" indent="1"/>
    </xf>
    <xf numFmtId="0" fontId="0" fillId="0" borderId="0" xfId="0" applyFill="1"/>
    <xf numFmtId="0" fontId="5" fillId="2" borderId="8" xfId="0" applyNumberFormat="1" applyFont="1" applyFill="1" applyBorder="1" applyAlignment="1">
      <alignment horizontal="left" vertical="center" wrapText="1" indent="1"/>
    </xf>
    <xf numFmtId="0" fontId="5" fillId="4" borderId="8" xfId="0" applyNumberFormat="1" applyFont="1" applyFill="1" applyBorder="1" applyAlignment="1">
      <alignment horizontal="left" vertical="center" wrapText="1" indent="1"/>
    </xf>
    <xf numFmtId="0" fontId="5" fillId="5" borderId="8" xfId="0" applyNumberFormat="1" applyFont="1" applyFill="1" applyBorder="1" applyAlignment="1">
      <alignment horizontal="left" vertical="center" wrapText="1" indent="1"/>
    </xf>
    <xf numFmtId="164" fontId="6" fillId="3" borderId="8" xfId="0" applyNumberFormat="1" applyFont="1" applyFill="1" applyBorder="1" applyAlignment="1">
      <alignment horizontal="left" vertical="center" wrapText="1" indent="1"/>
    </xf>
    <xf numFmtId="3" fontId="4" fillId="0" borderId="8" xfId="0" applyNumberFormat="1" applyFont="1" applyBorder="1" applyAlignment="1">
      <alignment horizontal="right" vertical="center" wrapText="1" indent="1"/>
    </xf>
    <xf numFmtId="9" fontId="4" fillId="6" borderId="8" xfId="1" applyFont="1" applyFill="1" applyBorder="1" applyAlignment="1">
      <alignment horizontal="center" vertical="center" wrapText="1"/>
    </xf>
    <xf numFmtId="9" fontId="4" fillId="7" borderId="8" xfId="1" applyFont="1" applyFill="1" applyBorder="1" applyAlignment="1">
      <alignment horizontal="right" vertical="center" wrapText="1" indent="1"/>
    </xf>
    <xf numFmtId="0" fontId="4" fillId="8" borderId="8" xfId="0" applyFont="1" applyFill="1" applyBorder="1" applyAlignment="1">
      <alignment horizontal="right" vertical="center" wrapText="1" indent="1"/>
    </xf>
    <xf numFmtId="165" fontId="4" fillId="8" borderId="8" xfId="0" applyNumberFormat="1" applyFont="1" applyFill="1" applyBorder="1" applyAlignment="1">
      <alignment horizontal="right" vertical="center" wrapText="1" indent="1"/>
    </xf>
    <xf numFmtId="9" fontId="4" fillId="3" borderId="8" xfId="1" applyFont="1" applyFill="1" applyBorder="1" applyAlignment="1">
      <alignment horizontal="center" vertical="center" wrapText="1"/>
    </xf>
    <xf numFmtId="3" fontId="4" fillId="8" borderId="8" xfId="0" applyNumberFormat="1" applyFont="1" applyFill="1" applyBorder="1" applyAlignment="1">
      <alignment horizontal="right" vertical="center" wrapText="1" indent="1"/>
    </xf>
    <xf numFmtId="0" fontId="0" fillId="0" borderId="0" xfId="0" applyBorder="1" applyAlignment="1">
      <alignment wrapText="1"/>
    </xf>
    <xf numFmtId="0" fontId="7" fillId="0" borderId="0" xfId="2"/>
    <xf numFmtId="0" fontId="8" fillId="0" borderId="13" xfId="2" applyFont="1" applyBorder="1" applyAlignment="1">
      <alignment horizontal="left" vertical="center" wrapText="1" indent="2"/>
    </xf>
    <xf numFmtId="0" fontId="9" fillId="0" borderId="0" xfId="0" applyFont="1"/>
    <xf numFmtId="0" fontId="10" fillId="0" borderId="0" xfId="0" applyFont="1" applyAlignment="1">
      <alignment vertical="center"/>
    </xf>
    <xf numFmtId="166" fontId="4" fillId="0" borderId="7" xfId="0" applyNumberFormat="1" applyFont="1" applyBorder="1" applyAlignment="1">
      <alignment horizontal="right" vertical="center" wrapText="1" indent="1"/>
    </xf>
    <xf numFmtId="167" fontId="4" fillId="0" borderId="8" xfId="0" applyNumberFormat="1" applyFont="1" applyBorder="1" applyAlignment="1">
      <alignment horizontal="right" vertical="center" wrapText="1" indent="1"/>
    </xf>
    <xf numFmtId="0" fontId="12" fillId="9" borderId="0" xfId="3" applyFont="1" applyFill="1" applyAlignment="1">
      <alignment horizontal="center" vertical="center"/>
    </xf>
  </cellXfs>
  <cellStyles count="4">
    <cellStyle name="Normal 2" xfId="2" xr:uid="{B5337621-96A7-274C-994E-189CF04CCCAA}"/>
    <cellStyle name="Гиперссылка" xfId="3" builtinId="8"/>
    <cellStyle name="Обычный" xfId="0" builtinId="0"/>
    <cellStyle name="Процентный"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e2K8AQ"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0</xdr:row>
      <xdr:rowOff>0</xdr:rowOff>
    </xdr:from>
    <xdr:to>
      <xdr:col>11</xdr:col>
      <xdr:colOff>127000</xdr:colOff>
      <xdr:row>1</xdr:row>
      <xdr:rowOff>38100</xdr:rowOff>
    </xdr:to>
    <xdr:pic>
      <xdr:nvPicPr>
        <xdr:cNvPr id="3" name="Picture 2">
          <a:hlinkClick xmlns:r="http://schemas.openxmlformats.org/officeDocument/2006/relationships" r:id="rId1"/>
          <a:extLst>
            <a:ext uri="{FF2B5EF4-FFF2-40B4-BE49-F238E27FC236}">
              <a16:creationId xmlns:a16="http://schemas.microsoft.com/office/drawing/2014/main" id="{04BAC48F-8E96-A849-B1FB-04FE5B5F4EAD}"/>
            </a:ext>
          </a:extLst>
        </xdr:cNvPr>
        <xdr:cNvPicPr>
          <a:picLocks noChangeAspect="1"/>
        </xdr:cNvPicPr>
      </xdr:nvPicPr>
      <xdr:blipFill>
        <a:blip xmlns:r="http://schemas.openxmlformats.org/officeDocument/2006/relationships" r:embed="rId2"/>
        <a:stretch>
          <a:fillRect/>
        </a:stretch>
      </xdr:blipFill>
      <xdr:spPr>
        <a:xfrm>
          <a:off x="65405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e2K8A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72666-8E21-3B46-A3CA-ED4BD38A5842}">
  <sheetPr>
    <tabColor theme="3"/>
    <pageSetUpPr fitToPage="1"/>
  </sheetPr>
  <dimension ref="B1:K50"/>
  <sheetViews>
    <sheetView showGridLines="0" tabSelected="1" workbookViewId="0">
      <pane ySplit="12" topLeftCell="A13" activePane="bottomLeft" state="frozen"/>
      <selection pane="bottomLeft" activeCell="B50" sqref="B50:K50"/>
    </sheetView>
  </sheetViews>
  <sheetFormatPr defaultColWidth="11.19921875" defaultRowHeight="15.6" x14ac:dyDescent="0.3"/>
  <cols>
    <col min="1" max="1" width="3.296875" customWidth="1"/>
    <col min="3" max="11" width="12.796875" customWidth="1"/>
    <col min="12" max="12" width="3.296875" customWidth="1"/>
  </cols>
  <sheetData>
    <row r="1" spans="2:11" ht="49.95" customHeight="1" x14ac:dyDescent="0.3">
      <c r="B1" s="1" t="s">
        <v>0</v>
      </c>
      <c r="C1" s="1"/>
      <c r="D1" s="1"/>
      <c r="E1" s="1"/>
      <c r="F1" s="1"/>
      <c r="G1" s="1"/>
      <c r="H1" s="1"/>
      <c r="I1" s="1"/>
      <c r="J1" s="1"/>
      <c r="K1" s="2"/>
    </row>
    <row r="2" spans="2:11" ht="22.05" customHeight="1" x14ac:dyDescent="0.3">
      <c r="B2" s="35"/>
      <c r="C2" s="3"/>
      <c r="D2" s="3"/>
      <c r="E2" s="3"/>
      <c r="F2" s="3"/>
      <c r="G2" s="3"/>
      <c r="H2" s="4" t="s">
        <v>1</v>
      </c>
      <c r="I2" s="5"/>
      <c r="J2" s="5"/>
      <c r="K2" s="6"/>
    </row>
    <row r="3" spans="2:11" ht="22.05" customHeight="1" x14ac:dyDescent="0.3">
      <c r="B3" s="34"/>
      <c r="C3" s="3"/>
      <c r="D3" s="3"/>
      <c r="E3" s="3"/>
      <c r="F3" s="3"/>
      <c r="G3" s="3"/>
      <c r="H3" s="7" t="s">
        <v>22</v>
      </c>
      <c r="I3" s="8"/>
      <c r="J3" s="9"/>
      <c r="K3" s="36">
        <v>44562</v>
      </c>
    </row>
    <row r="4" spans="2:11" ht="22.05" customHeight="1" x14ac:dyDescent="0.3">
      <c r="B4" s="34"/>
      <c r="C4" s="3"/>
      <c r="D4" s="3"/>
      <c r="E4" s="3"/>
      <c r="F4" s="3"/>
      <c r="G4" s="3"/>
      <c r="H4" s="7" t="s">
        <v>2</v>
      </c>
      <c r="I4" s="8"/>
      <c r="J4" s="9"/>
      <c r="K4" s="10">
        <v>100000</v>
      </c>
    </row>
    <row r="5" spans="2:11" ht="22.05" customHeight="1" x14ac:dyDescent="0.3">
      <c r="B5" s="3"/>
      <c r="C5" s="3"/>
      <c r="D5" s="3"/>
      <c r="E5" s="3"/>
      <c r="F5" s="3"/>
      <c r="G5" s="3"/>
      <c r="H5" s="11" t="s">
        <v>3</v>
      </c>
      <c r="I5" s="12"/>
      <c r="J5" s="13"/>
      <c r="K5" s="14">
        <v>7.0000000000000007E-2</v>
      </c>
    </row>
    <row r="6" spans="2:11" ht="22.05" customHeight="1" x14ac:dyDescent="0.3">
      <c r="B6" s="3"/>
      <c r="C6" s="3"/>
      <c r="D6" s="3"/>
      <c r="E6" s="3"/>
      <c r="F6" s="3"/>
      <c r="G6" s="3"/>
      <c r="H6" s="11" t="s">
        <v>4</v>
      </c>
      <c r="I6" s="12"/>
      <c r="J6" s="13"/>
      <c r="K6" s="14">
        <v>0.05</v>
      </c>
    </row>
    <row r="7" spans="2:11" ht="22.05" customHeight="1" x14ac:dyDescent="0.3">
      <c r="B7" s="3"/>
      <c r="C7" s="3"/>
      <c r="D7" s="3"/>
      <c r="E7" s="3"/>
      <c r="F7" s="3"/>
      <c r="G7" s="3"/>
      <c r="H7" s="11" t="s">
        <v>5</v>
      </c>
      <c r="I7" s="12"/>
      <c r="J7" s="13"/>
      <c r="K7" s="14">
        <v>0.65</v>
      </c>
    </row>
    <row r="8" spans="2:11" ht="22.05" customHeight="1" x14ac:dyDescent="0.3">
      <c r="B8" s="3"/>
      <c r="C8" s="3"/>
      <c r="D8" s="3"/>
      <c r="E8" s="3"/>
      <c r="F8" s="3"/>
      <c r="G8" s="3"/>
      <c r="H8" s="11" t="s">
        <v>21</v>
      </c>
      <c r="I8" s="12"/>
      <c r="J8" s="13"/>
      <c r="K8" s="14">
        <v>0.14000000000000001</v>
      </c>
    </row>
    <row r="9" spans="2:11" ht="22.05" customHeight="1" x14ac:dyDescent="0.3">
      <c r="B9" s="3"/>
      <c r="C9" s="3"/>
      <c r="D9" s="3"/>
      <c r="E9" s="3"/>
      <c r="F9" s="3"/>
      <c r="G9" s="3"/>
      <c r="H9" s="11" t="s">
        <v>6</v>
      </c>
      <c r="I9" s="12"/>
      <c r="J9" s="13"/>
      <c r="K9" s="37">
        <v>15</v>
      </c>
    </row>
    <row r="10" spans="2:11" ht="22.05" customHeight="1" thickBot="1" x14ac:dyDescent="0.35">
      <c r="B10" s="3"/>
      <c r="C10" s="3"/>
      <c r="D10" s="3"/>
      <c r="E10" s="3"/>
      <c r="F10" s="3"/>
      <c r="G10" s="3"/>
      <c r="H10" s="15" t="s">
        <v>7</v>
      </c>
      <c r="I10" s="16"/>
      <c r="J10" s="17"/>
      <c r="K10" s="18">
        <v>0.9</v>
      </c>
    </row>
    <row r="11" spans="2:11" ht="10.95" customHeight="1" x14ac:dyDescent="0.3">
      <c r="B11" s="19"/>
      <c r="C11" s="19"/>
      <c r="D11" s="19"/>
      <c r="E11" s="19"/>
      <c r="F11" s="19"/>
      <c r="G11" s="19"/>
      <c r="H11" s="19"/>
      <c r="I11" s="19"/>
      <c r="J11" s="19"/>
      <c r="K11" s="19"/>
    </row>
    <row r="12" spans="2:11" ht="67.95" customHeight="1" x14ac:dyDescent="0.3">
      <c r="B12" s="20" t="s">
        <v>8</v>
      </c>
      <c r="C12" s="21" t="s">
        <v>9</v>
      </c>
      <c r="D12" s="21" t="s">
        <v>10</v>
      </c>
      <c r="E12" s="21" t="s">
        <v>11</v>
      </c>
      <c r="F12" s="21" t="s">
        <v>12</v>
      </c>
      <c r="G12" s="21" t="s">
        <v>13</v>
      </c>
      <c r="H12" s="22" t="s">
        <v>14</v>
      </c>
      <c r="I12" s="22" t="s">
        <v>15</v>
      </c>
      <c r="J12" s="22" t="s">
        <v>16</v>
      </c>
      <c r="K12" s="22" t="s">
        <v>17</v>
      </c>
    </row>
    <row r="13" spans="2:11" ht="19.95" customHeight="1" x14ac:dyDescent="0.3">
      <c r="B13" s="23">
        <f>K3</f>
        <v>44562</v>
      </c>
      <c r="C13" s="24">
        <f>K4</f>
        <v>100000</v>
      </c>
      <c r="D13" s="25" t="s">
        <v>18</v>
      </c>
      <c r="E13" s="24">
        <f t="shared" ref="E13:E48" si="0">C13*$K$6</f>
        <v>5000</v>
      </c>
      <c r="F13" s="24">
        <f t="shared" ref="F13:F48" si="1">E13*$K$7</f>
        <v>3250</v>
      </c>
      <c r="G13" s="24">
        <f t="shared" ref="G13:G48" si="2">F13*$K$8</f>
        <v>455.00000000000006</v>
      </c>
      <c r="H13" s="26" t="s">
        <v>18</v>
      </c>
      <c r="I13" s="26" t="s">
        <v>18</v>
      </c>
      <c r="J13" s="27">
        <f>G13</f>
        <v>455.00000000000006</v>
      </c>
      <c r="K13" s="28">
        <f t="shared" ref="K13:K48" si="3">J13*$K$9</f>
        <v>6825.0000000000009</v>
      </c>
    </row>
    <row r="14" spans="2:11" ht="19.95" customHeight="1" x14ac:dyDescent="0.3">
      <c r="B14" s="23">
        <f>B13+31</f>
        <v>44593</v>
      </c>
      <c r="C14" s="24">
        <f t="shared" ref="C14:C39" si="4">C13*(1+D14)</f>
        <v>107000</v>
      </c>
      <c r="D14" s="29">
        <f>K5</f>
        <v>7.0000000000000007E-2</v>
      </c>
      <c r="E14" s="24">
        <f t="shared" si="0"/>
        <v>5350</v>
      </c>
      <c r="F14" s="24">
        <f t="shared" si="1"/>
        <v>3477.5</v>
      </c>
      <c r="G14" s="24">
        <f t="shared" si="2"/>
        <v>486.85</v>
      </c>
      <c r="H14" s="30">
        <f t="shared" ref="H14:H39" si="5">-(1-$K$10)*J13</f>
        <v>-45.499999999999993</v>
      </c>
      <c r="I14" s="27">
        <f t="shared" ref="I14:I48" si="6">G14+H14</f>
        <v>441.35</v>
      </c>
      <c r="J14" s="30">
        <f t="shared" ref="J14:J39" si="7">J13+I14</f>
        <v>896.35000000000014</v>
      </c>
      <c r="K14" s="28">
        <f t="shared" si="3"/>
        <v>13445.250000000002</v>
      </c>
    </row>
    <row r="15" spans="2:11" ht="19.95" customHeight="1" x14ac:dyDescent="0.3">
      <c r="B15" s="23">
        <f t="shared" ref="B15:B48" si="8">B14+31</f>
        <v>44624</v>
      </c>
      <c r="C15" s="24">
        <f t="shared" si="4"/>
        <v>114490</v>
      </c>
      <c r="D15" s="29">
        <f t="shared" ref="D15:D39" si="9">D14</f>
        <v>7.0000000000000007E-2</v>
      </c>
      <c r="E15" s="24">
        <f t="shared" si="0"/>
        <v>5724.5</v>
      </c>
      <c r="F15" s="24">
        <f t="shared" si="1"/>
        <v>3720.9250000000002</v>
      </c>
      <c r="G15" s="24">
        <f t="shared" si="2"/>
        <v>520.92950000000008</v>
      </c>
      <c r="H15" s="30">
        <f t="shared" si="5"/>
        <v>-89.634999999999991</v>
      </c>
      <c r="I15" s="30">
        <f t="shared" si="6"/>
        <v>431.29450000000008</v>
      </c>
      <c r="J15" s="30">
        <f t="shared" si="7"/>
        <v>1327.6445000000003</v>
      </c>
      <c r="K15" s="28">
        <f t="shared" si="3"/>
        <v>19914.667500000003</v>
      </c>
    </row>
    <row r="16" spans="2:11" ht="19.95" customHeight="1" x14ac:dyDescent="0.3">
      <c r="B16" s="23">
        <f t="shared" si="8"/>
        <v>44655</v>
      </c>
      <c r="C16" s="24">
        <f t="shared" si="4"/>
        <v>122504.3</v>
      </c>
      <c r="D16" s="29">
        <f t="shared" si="9"/>
        <v>7.0000000000000007E-2</v>
      </c>
      <c r="E16" s="24">
        <f t="shared" si="0"/>
        <v>6125.2150000000001</v>
      </c>
      <c r="F16" s="24">
        <f t="shared" si="1"/>
        <v>3981.3897500000003</v>
      </c>
      <c r="G16" s="24">
        <f t="shared" si="2"/>
        <v>557.39456500000006</v>
      </c>
      <c r="H16" s="30">
        <f t="shared" si="5"/>
        <v>-132.76445000000001</v>
      </c>
      <c r="I16" s="30">
        <f t="shared" si="6"/>
        <v>424.63011500000005</v>
      </c>
      <c r="J16" s="30">
        <f t="shared" si="7"/>
        <v>1752.2746150000003</v>
      </c>
      <c r="K16" s="28">
        <f t="shared" si="3"/>
        <v>26284.119225000002</v>
      </c>
    </row>
    <row r="17" spans="2:11" ht="19.95" customHeight="1" x14ac:dyDescent="0.3">
      <c r="B17" s="23">
        <f t="shared" si="8"/>
        <v>44686</v>
      </c>
      <c r="C17" s="24">
        <f t="shared" si="4"/>
        <v>131079.60100000002</v>
      </c>
      <c r="D17" s="29">
        <f t="shared" si="9"/>
        <v>7.0000000000000007E-2</v>
      </c>
      <c r="E17" s="24">
        <f t="shared" si="0"/>
        <v>6553.9800500000019</v>
      </c>
      <c r="F17" s="24">
        <f t="shared" si="1"/>
        <v>4260.0870325000014</v>
      </c>
      <c r="G17" s="24">
        <f t="shared" si="2"/>
        <v>596.41218455000023</v>
      </c>
      <c r="H17" s="30">
        <f t="shared" si="5"/>
        <v>-175.22746149999998</v>
      </c>
      <c r="I17" s="30">
        <f t="shared" si="6"/>
        <v>421.18472305000023</v>
      </c>
      <c r="J17" s="30">
        <f t="shared" si="7"/>
        <v>2173.4593380500005</v>
      </c>
      <c r="K17" s="28">
        <f t="shared" si="3"/>
        <v>32601.890070750007</v>
      </c>
    </row>
    <row r="18" spans="2:11" ht="19.95" customHeight="1" x14ac:dyDescent="0.3">
      <c r="B18" s="23">
        <f t="shared" si="8"/>
        <v>44717</v>
      </c>
      <c r="C18" s="24">
        <f t="shared" si="4"/>
        <v>140255.17307000005</v>
      </c>
      <c r="D18" s="29">
        <f t="shared" si="9"/>
        <v>7.0000000000000007E-2</v>
      </c>
      <c r="E18" s="24">
        <f t="shared" si="0"/>
        <v>7012.7586535000028</v>
      </c>
      <c r="F18" s="24">
        <f t="shared" si="1"/>
        <v>4558.2931247750021</v>
      </c>
      <c r="G18" s="24">
        <f t="shared" si="2"/>
        <v>638.16103746850035</v>
      </c>
      <c r="H18" s="30">
        <f t="shared" si="5"/>
        <v>-217.34593380500002</v>
      </c>
      <c r="I18" s="30">
        <f t="shared" si="6"/>
        <v>420.81510366350034</v>
      </c>
      <c r="J18" s="30">
        <f t="shared" si="7"/>
        <v>2594.2744417135009</v>
      </c>
      <c r="K18" s="28">
        <f t="shared" si="3"/>
        <v>38914.116625702511</v>
      </c>
    </row>
    <row r="19" spans="2:11" ht="19.95" customHeight="1" x14ac:dyDescent="0.3">
      <c r="B19" s="23">
        <f t="shared" si="8"/>
        <v>44748</v>
      </c>
      <c r="C19" s="24">
        <f t="shared" si="4"/>
        <v>150073.03518490007</v>
      </c>
      <c r="D19" s="29">
        <f t="shared" si="9"/>
        <v>7.0000000000000007E-2</v>
      </c>
      <c r="E19" s="24">
        <f t="shared" si="0"/>
        <v>7503.6517592450036</v>
      </c>
      <c r="F19" s="24">
        <f t="shared" si="1"/>
        <v>4877.3736435092524</v>
      </c>
      <c r="G19" s="24">
        <f t="shared" si="2"/>
        <v>682.83231009129543</v>
      </c>
      <c r="H19" s="30">
        <f t="shared" si="5"/>
        <v>-259.42744417135003</v>
      </c>
      <c r="I19" s="30">
        <f t="shared" si="6"/>
        <v>423.40486591994539</v>
      </c>
      <c r="J19" s="30">
        <f t="shared" si="7"/>
        <v>3017.6793076334461</v>
      </c>
      <c r="K19" s="28">
        <f t="shared" si="3"/>
        <v>45265.189614501694</v>
      </c>
    </row>
    <row r="20" spans="2:11" ht="19.95" customHeight="1" x14ac:dyDescent="0.3">
      <c r="B20" s="23">
        <f t="shared" si="8"/>
        <v>44779</v>
      </c>
      <c r="C20" s="24">
        <f t="shared" si="4"/>
        <v>160578.14764784308</v>
      </c>
      <c r="D20" s="29">
        <f t="shared" si="9"/>
        <v>7.0000000000000007E-2</v>
      </c>
      <c r="E20" s="24">
        <f t="shared" si="0"/>
        <v>8028.9073823921544</v>
      </c>
      <c r="F20" s="24">
        <f t="shared" si="1"/>
        <v>5218.7897985549007</v>
      </c>
      <c r="G20" s="24">
        <f t="shared" si="2"/>
        <v>730.63057179768612</v>
      </c>
      <c r="H20" s="30">
        <f t="shared" si="5"/>
        <v>-301.76793076334457</v>
      </c>
      <c r="I20" s="30">
        <f t="shared" si="6"/>
        <v>428.86264103434155</v>
      </c>
      <c r="J20" s="30">
        <f t="shared" si="7"/>
        <v>3446.5419486677874</v>
      </c>
      <c r="K20" s="28">
        <f t="shared" si="3"/>
        <v>51698.129230016813</v>
      </c>
    </row>
    <row r="21" spans="2:11" ht="19.95" customHeight="1" x14ac:dyDescent="0.3">
      <c r="B21" s="23">
        <f t="shared" si="8"/>
        <v>44810</v>
      </c>
      <c r="C21" s="24">
        <f t="shared" si="4"/>
        <v>171818.61798319212</v>
      </c>
      <c r="D21" s="29">
        <f t="shared" si="9"/>
        <v>7.0000000000000007E-2</v>
      </c>
      <c r="E21" s="24">
        <f t="shared" si="0"/>
        <v>8590.9308991596063</v>
      </c>
      <c r="F21" s="24">
        <f t="shared" si="1"/>
        <v>5584.105084453744</v>
      </c>
      <c r="G21" s="24">
        <f t="shared" si="2"/>
        <v>781.77471182352429</v>
      </c>
      <c r="H21" s="30">
        <f t="shared" si="5"/>
        <v>-344.65419486677865</v>
      </c>
      <c r="I21" s="30">
        <f t="shared" si="6"/>
        <v>437.12051695674563</v>
      </c>
      <c r="J21" s="30">
        <f t="shared" si="7"/>
        <v>3883.6624656245331</v>
      </c>
      <c r="K21" s="28">
        <f t="shared" si="3"/>
        <v>58254.936984367996</v>
      </c>
    </row>
    <row r="22" spans="2:11" ht="19.95" customHeight="1" x14ac:dyDescent="0.3">
      <c r="B22" s="23">
        <f t="shared" si="8"/>
        <v>44841</v>
      </c>
      <c r="C22" s="24">
        <f t="shared" si="4"/>
        <v>183845.92124201558</v>
      </c>
      <c r="D22" s="29">
        <f t="shared" si="9"/>
        <v>7.0000000000000007E-2</v>
      </c>
      <c r="E22" s="24">
        <f t="shared" si="0"/>
        <v>9192.2960621007787</v>
      </c>
      <c r="F22" s="24">
        <f t="shared" si="1"/>
        <v>5974.9924403655068</v>
      </c>
      <c r="G22" s="24">
        <f t="shared" si="2"/>
        <v>836.49894165117098</v>
      </c>
      <c r="H22" s="30">
        <f t="shared" si="5"/>
        <v>-388.36624656245323</v>
      </c>
      <c r="I22" s="30">
        <f t="shared" si="6"/>
        <v>448.13269508871775</v>
      </c>
      <c r="J22" s="30">
        <f t="shared" si="7"/>
        <v>4331.7951607132509</v>
      </c>
      <c r="K22" s="28">
        <f t="shared" si="3"/>
        <v>64976.927410698765</v>
      </c>
    </row>
    <row r="23" spans="2:11" ht="19.95" customHeight="1" x14ac:dyDescent="0.3">
      <c r="B23" s="23">
        <f t="shared" si="8"/>
        <v>44872</v>
      </c>
      <c r="C23" s="24">
        <f t="shared" si="4"/>
        <v>196715.13572895669</v>
      </c>
      <c r="D23" s="29">
        <f t="shared" si="9"/>
        <v>7.0000000000000007E-2</v>
      </c>
      <c r="E23" s="24">
        <f t="shared" si="0"/>
        <v>9835.7567864478351</v>
      </c>
      <c r="F23" s="24">
        <f t="shared" si="1"/>
        <v>6393.2419111910931</v>
      </c>
      <c r="G23" s="24">
        <f t="shared" si="2"/>
        <v>895.05386756675307</v>
      </c>
      <c r="H23" s="30">
        <f t="shared" si="5"/>
        <v>-433.179516071325</v>
      </c>
      <c r="I23" s="30">
        <f t="shared" si="6"/>
        <v>461.87435149542807</v>
      </c>
      <c r="J23" s="30">
        <f t="shared" si="7"/>
        <v>4793.6695122086785</v>
      </c>
      <c r="K23" s="28">
        <f t="shared" si="3"/>
        <v>71905.042683130174</v>
      </c>
    </row>
    <row r="24" spans="2:11" ht="19.95" customHeight="1" x14ac:dyDescent="0.3">
      <c r="B24" s="23">
        <f t="shared" si="8"/>
        <v>44903</v>
      </c>
      <c r="C24" s="24">
        <f t="shared" si="4"/>
        <v>210485.19522998368</v>
      </c>
      <c r="D24" s="29">
        <f t="shared" si="9"/>
        <v>7.0000000000000007E-2</v>
      </c>
      <c r="E24" s="24">
        <f t="shared" si="0"/>
        <v>10524.259761499185</v>
      </c>
      <c r="F24" s="24">
        <f t="shared" si="1"/>
        <v>6840.7688449744701</v>
      </c>
      <c r="G24" s="24">
        <f t="shared" si="2"/>
        <v>957.7076382964259</v>
      </c>
      <c r="H24" s="30">
        <f t="shared" si="5"/>
        <v>-479.36695122086775</v>
      </c>
      <c r="I24" s="30">
        <f t="shared" si="6"/>
        <v>478.34068707555815</v>
      </c>
      <c r="J24" s="30">
        <f t="shared" si="7"/>
        <v>5272.0101992842365</v>
      </c>
      <c r="K24" s="28">
        <f t="shared" si="3"/>
        <v>79080.152989263544</v>
      </c>
    </row>
    <row r="25" spans="2:11" ht="19.95" customHeight="1" x14ac:dyDescent="0.3">
      <c r="B25" s="23">
        <f t="shared" si="8"/>
        <v>44934</v>
      </c>
      <c r="C25" s="24">
        <f t="shared" si="4"/>
        <v>225219.15889608255</v>
      </c>
      <c r="D25" s="29">
        <f t="shared" si="9"/>
        <v>7.0000000000000007E-2</v>
      </c>
      <c r="E25" s="24">
        <f t="shared" si="0"/>
        <v>11260.957944804128</v>
      </c>
      <c r="F25" s="24">
        <f t="shared" si="1"/>
        <v>7319.6226641226831</v>
      </c>
      <c r="G25" s="24">
        <f t="shared" si="2"/>
        <v>1024.7471729771758</v>
      </c>
      <c r="H25" s="30">
        <f t="shared" si="5"/>
        <v>-527.20101992842353</v>
      </c>
      <c r="I25" s="30">
        <f t="shared" si="6"/>
        <v>497.54615304875222</v>
      </c>
      <c r="J25" s="30">
        <f t="shared" si="7"/>
        <v>5769.5563523329884</v>
      </c>
      <c r="K25" s="28">
        <f t="shared" si="3"/>
        <v>86543.345284994823</v>
      </c>
    </row>
    <row r="26" spans="2:11" ht="19.95" customHeight="1" x14ac:dyDescent="0.3">
      <c r="B26" s="23">
        <f t="shared" si="8"/>
        <v>44965</v>
      </c>
      <c r="C26" s="24">
        <f t="shared" si="4"/>
        <v>240984.50001880835</v>
      </c>
      <c r="D26" s="29">
        <f t="shared" si="9"/>
        <v>7.0000000000000007E-2</v>
      </c>
      <c r="E26" s="24">
        <f t="shared" si="0"/>
        <v>12049.225000940418</v>
      </c>
      <c r="F26" s="24">
        <f t="shared" si="1"/>
        <v>7831.9962506112715</v>
      </c>
      <c r="G26" s="24">
        <f t="shared" si="2"/>
        <v>1096.4794750855781</v>
      </c>
      <c r="H26" s="30">
        <f t="shared" si="5"/>
        <v>-576.95563523329872</v>
      </c>
      <c r="I26" s="30">
        <f t="shared" si="6"/>
        <v>519.52383985227937</v>
      </c>
      <c r="J26" s="30">
        <f t="shared" si="7"/>
        <v>6289.0801921852681</v>
      </c>
      <c r="K26" s="28">
        <f t="shared" si="3"/>
        <v>94336.20288277902</v>
      </c>
    </row>
    <row r="27" spans="2:11" ht="19.95" customHeight="1" x14ac:dyDescent="0.3">
      <c r="B27" s="23">
        <f t="shared" si="8"/>
        <v>44996</v>
      </c>
      <c r="C27" s="24">
        <f t="shared" si="4"/>
        <v>257853.41502012496</v>
      </c>
      <c r="D27" s="29">
        <f t="shared" si="9"/>
        <v>7.0000000000000007E-2</v>
      </c>
      <c r="E27" s="24">
        <f t="shared" si="0"/>
        <v>12892.670751006248</v>
      </c>
      <c r="F27" s="24">
        <f t="shared" si="1"/>
        <v>8380.2359881540615</v>
      </c>
      <c r="G27" s="24">
        <f t="shared" si="2"/>
        <v>1173.2330383415688</v>
      </c>
      <c r="H27" s="30">
        <f t="shared" si="5"/>
        <v>-628.90801921852665</v>
      </c>
      <c r="I27" s="30">
        <f t="shared" si="6"/>
        <v>544.32501912304213</v>
      </c>
      <c r="J27" s="30">
        <f t="shared" si="7"/>
        <v>6833.4052113083098</v>
      </c>
      <c r="K27" s="28">
        <f t="shared" si="3"/>
        <v>102501.07816962464</v>
      </c>
    </row>
    <row r="28" spans="2:11" ht="19.95" customHeight="1" x14ac:dyDescent="0.3">
      <c r="B28" s="23">
        <f t="shared" si="8"/>
        <v>45027</v>
      </c>
      <c r="C28" s="24">
        <f t="shared" si="4"/>
        <v>275903.1540715337</v>
      </c>
      <c r="D28" s="29">
        <f t="shared" si="9"/>
        <v>7.0000000000000007E-2</v>
      </c>
      <c r="E28" s="24">
        <f t="shared" si="0"/>
        <v>13795.157703576686</v>
      </c>
      <c r="F28" s="24">
        <f t="shared" si="1"/>
        <v>8966.8525073248456</v>
      </c>
      <c r="G28" s="24">
        <f t="shared" si="2"/>
        <v>1255.3593510254784</v>
      </c>
      <c r="H28" s="30">
        <f t="shared" si="5"/>
        <v>-683.34052113083078</v>
      </c>
      <c r="I28" s="30">
        <f t="shared" si="6"/>
        <v>572.01882989464764</v>
      </c>
      <c r="J28" s="30">
        <f t="shared" si="7"/>
        <v>7405.4240412029576</v>
      </c>
      <c r="K28" s="28">
        <f t="shared" si="3"/>
        <v>111081.36061804436</v>
      </c>
    </row>
    <row r="29" spans="2:11" ht="19.95" customHeight="1" x14ac:dyDescent="0.3">
      <c r="B29" s="23">
        <f t="shared" si="8"/>
        <v>45058</v>
      </c>
      <c r="C29" s="24">
        <f t="shared" si="4"/>
        <v>295216.37485654111</v>
      </c>
      <c r="D29" s="29">
        <f t="shared" si="9"/>
        <v>7.0000000000000007E-2</v>
      </c>
      <c r="E29" s="24">
        <f t="shared" si="0"/>
        <v>14760.818742827056</v>
      </c>
      <c r="F29" s="24">
        <f t="shared" si="1"/>
        <v>9594.5321828375872</v>
      </c>
      <c r="G29" s="24">
        <f t="shared" si="2"/>
        <v>1343.2345055972623</v>
      </c>
      <c r="H29" s="30">
        <f t="shared" si="5"/>
        <v>-740.5424041202956</v>
      </c>
      <c r="I29" s="30">
        <f t="shared" si="6"/>
        <v>602.69210147696674</v>
      </c>
      <c r="J29" s="30">
        <f t="shared" si="7"/>
        <v>8008.1161426799245</v>
      </c>
      <c r="K29" s="28">
        <f t="shared" si="3"/>
        <v>120121.74214019887</v>
      </c>
    </row>
    <row r="30" spans="2:11" ht="19.95" customHeight="1" x14ac:dyDescent="0.3">
      <c r="B30" s="23">
        <f t="shared" si="8"/>
        <v>45089</v>
      </c>
      <c r="C30" s="24">
        <f t="shared" si="4"/>
        <v>315881.521096499</v>
      </c>
      <c r="D30" s="29">
        <f t="shared" si="9"/>
        <v>7.0000000000000007E-2</v>
      </c>
      <c r="E30" s="24">
        <f t="shared" si="0"/>
        <v>15794.076054824951</v>
      </c>
      <c r="F30" s="24">
        <f t="shared" si="1"/>
        <v>10266.149435636218</v>
      </c>
      <c r="G30" s="24">
        <f t="shared" si="2"/>
        <v>1437.2609209890707</v>
      </c>
      <c r="H30" s="30">
        <f t="shared" si="5"/>
        <v>-800.81161426799224</v>
      </c>
      <c r="I30" s="30">
        <f t="shared" si="6"/>
        <v>636.44930672107841</v>
      </c>
      <c r="J30" s="30">
        <f t="shared" si="7"/>
        <v>8644.5654494010032</v>
      </c>
      <c r="K30" s="28">
        <f t="shared" si="3"/>
        <v>129668.48174101504</v>
      </c>
    </row>
    <row r="31" spans="2:11" ht="19.95" customHeight="1" x14ac:dyDescent="0.3">
      <c r="B31" s="23">
        <f t="shared" si="8"/>
        <v>45120</v>
      </c>
      <c r="C31" s="24">
        <f t="shared" si="4"/>
        <v>337993.22757325397</v>
      </c>
      <c r="D31" s="29">
        <f t="shared" si="9"/>
        <v>7.0000000000000007E-2</v>
      </c>
      <c r="E31" s="24">
        <f t="shared" si="0"/>
        <v>16899.661378662699</v>
      </c>
      <c r="F31" s="24">
        <f t="shared" si="1"/>
        <v>10984.779896130754</v>
      </c>
      <c r="G31" s="24">
        <f t="shared" si="2"/>
        <v>1537.8691854583058</v>
      </c>
      <c r="H31" s="30">
        <f t="shared" si="5"/>
        <v>-864.45654494010012</v>
      </c>
      <c r="I31" s="30">
        <f t="shared" si="6"/>
        <v>673.41264051820565</v>
      </c>
      <c r="J31" s="30">
        <f t="shared" si="7"/>
        <v>9317.9780899192083</v>
      </c>
      <c r="K31" s="28">
        <f t="shared" si="3"/>
        <v>139769.67134878814</v>
      </c>
    </row>
    <row r="32" spans="2:11" ht="19.95" customHeight="1" x14ac:dyDescent="0.3">
      <c r="B32" s="23">
        <f t="shared" si="8"/>
        <v>45151</v>
      </c>
      <c r="C32" s="24">
        <f t="shared" si="4"/>
        <v>361652.7535033818</v>
      </c>
      <c r="D32" s="29">
        <f t="shared" si="9"/>
        <v>7.0000000000000007E-2</v>
      </c>
      <c r="E32" s="24">
        <f t="shared" si="0"/>
        <v>18082.637675169091</v>
      </c>
      <c r="F32" s="24">
        <f t="shared" si="1"/>
        <v>11753.71448885991</v>
      </c>
      <c r="G32" s="24">
        <f t="shared" si="2"/>
        <v>1645.5200284403877</v>
      </c>
      <c r="H32" s="30">
        <f t="shared" si="5"/>
        <v>-931.79780899192065</v>
      </c>
      <c r="I32" s="30">
        <f t="shared" si="6"/>
        <v>713.72221944846706</v>
      </c>
      <c r="J32" s="30">
        <f t="shared" si="7"/>
        <v>10031.700309367676</v>
      </c>
      <c r="K32" s="28">
        <f t="shared" si="3"/>
        <v>150475.50464051514</v>
      </c>
    </row>
    <row r="33" spans="2:11" ht="19.95" customHeight="1" x14ac:dyDescent="0.3">
      <c r="B33" s="23">
        <f t="shared" si="8"/>
        <v>45182</v>
      </c>
      <c r="C33" s="24">
        <f t="shared" si="4"/>
        <v>386968.44624861854</v>
      </c>
      <c r="D33" s="29">
        <f t="shared" si="9"/>
        <v>7.0000000000000007E-2</v>
      </c>
      <c r="E33" s="24">
        <f t="shared" si="0"/>
        <v>19348.422312430928</v>
      </c>
      <c r="F33" s="24">
        <f t="shared" si="1"/>
        <v>12576.474503080104</v>
      </c>
      <c r="G33" s="24">
        <f t="shared" si="2"/>
        <v>1760.7064304312148</v>
      </c>
      <c r="H33" s="30">
        <f t="shared" si="5"/>
        <v>-1003.1700309367674</v>
      </c>
      <c r="I33" s="30">
        <f t="shared" si="6"/>
        <v>757.53639949444744</v>
      </c>
      <c r="J33" s="30">
        <f t="shared" si="7"/>
        <v>10789.236708862123</v>
      </c>
      <c r="K33" s="28">
        <f t="shared" si="3"/>
        <v>161838.55063293185</v>
      </c>
    </row>
    <row r="34" spans="2:11" ht="19.95" customHeight="1" x14ac:dyDescent="0.3">
      <c r="B34" s="23">
        <f t="shared" si="8"/>
        <v>45213</v>
      </c>
      <c r="C34" s="24">
        <f t="shared" si="4"/>
        <v>414056.23748602188</v>
      </c>
      <c r="D34" s="29">
        <f t="shared" si="9"/>
        <v>7.0000000000000007E-2</v>
      </c>
      <c r="E34" s="24">
        <f t="shared" si="0"/>
        <v>20702.811874301096</v>
      </c>
      <c r="F34" s="24">
        <f t="shared" si="1"/>
        <v>13456.827718295714</v>
      </c>
      <c r="G34" s="24">
        <f t="shared" si="2"/>
        <v>1883.9558805614001</v>
      </c>
      <c r="H34" s="30">
        <f t="shared" si="5"/>
        <v>-1078.923670886212</v>
      </c>
      <c r="I34" s="30">
        <f t="shared" si="6"/>
        <v>805.03220967518814</v>
      </c>
      <c r="J34" s="30">
        <f t="shared" si="7"/>
        <v>11594.268918537311</v>
      </c>
      <c r="K34" s="28">
        <f t="shared" si="3"/>
        <v>173914.03377805967</v>
      </c>
    </row>
    <row r="35" spans="2:11" ht="19.95" customHeight="1" x14ac:dyDescent="0.3">
      <c r="B35" s="23">
        <f t="shared" si="8"/>
        <v>45244</v>
      </c>
      <c r="C35" s="24">
        <f t="shared" si="4"/>
        <v>443040.17411004344</v>
      </c>
      <c r="D35" s="29">
        <f t="shared" si="9"/>
        <v>7.0000000000000007E-2</v>
      </c>
      <c r="E35" s="24">
        <f t="shared" si="0"/>
        <v>22152.008705502172</v>
      </c>
      <c r="F35" s="24">
        <f t="shared" si="1"/>
        <v>14398.805658576412</v>
      </c>
      <c r="G35" s="24">
        <f t="shared" si="2"/>
        <v>2015.8327922006979</v>
      </c>
      <c r="H35" s="30">
        <f t="shared" si="5"/>
        <v>-1159.4268918537309</v>
      </c>
      <c r="I35" s="30">
        <f t="shared" si="6"/>
        <v>856.40590034696697</v>
      </c>
      <c r="J35" s="30">
        <f t="shared" si="7"/>
        <v>12450.674818884278</v>
      </c>
      <c r="K35" s="28">
        <f t="shared" si="3"/>
        <v>186760.12228326415</v>
      </c>
    </row>
    <row r="36" spans="2:11" ht="19.95" customHeight="1" x14ac:dyDescent="0.3">
      <c r="B36" s="23">
        <f t="shared" si="8"/>
        <v>45275</v>
      </c>
      <c r="C36" s="24">
        <f t="shared" si="4"/>
        <v>474052.98629774654</v>
      </c>
      <c r="D36" s="29">
        <f t="shared" si="9"/>
        <v>7.0000000000000007E-2</v>
      </c>
      <c r="E36" s="24">
        <f t="shared" si="0"/>
        <v>23702.649314887327</v>
      </c>
      <c r="F36" s="24">
        <f t="shared" si="1"/>
        <v>15406.722054676762</v>
      </c>
      <c r="G36" s="24">
        <f t="shared" si="2"/>
        <v>2156.9410876547468</v>
      </c>
      <c r="H36" s="30">
        <f t="shared" si="5"/>
        <v>-1245.0674818884274</v>
      </c>
      <c r="I36" s="30">
        <f t="shared" si="6"/>
        <v>911.87360576631932</v>
      </c>
      <c r="J36" s="30">
        <f t="shared" si="7"/>
        <v>13362.548424650597</v>
      </c>
      <c r="K36" s="28">
        <f t="shared" si="3"/>
        <v>200438.22636975895</v>
      </c>
    </row>
    <row r="37" spans="2:11" ht="19.95" customHeight="1" x14ac:dyDescent="0.3">
      <c r="B37" s="23">
        <f t="shared" si="8"/>
        <v>45306</v>
      </c>
      <c r="C37" s="24">
        <f t="shared" si="4"/>
        <v>507236.69533858885</v>
      </c>
      <c r="D37" s="29">
        <f t="shared" si="9"/>
        <v>7.0000000000000007E-2</v>
      </c>
      <c r="E37" s="24">
        <f t="shared" si="0"/>
        <v>25361.834766929445</v>
      </c>
      <c r="F37" s="24">
        <f t="shared" si="1"/>
        <v>16485.192598504142</v>
      </c>
      <c r="G37" s="24">
        <f t="shared" si="2"/>
        <v>2307.92696379058</v>
      </c>
      <c r="H37" s="30">
        <f t="shared" si="5"/>
        <v>-1336.2548424650593</v>
      </c>
      <c r="I37" s="30">
        <f t="shared" si="6"/>
        <v>971.67212132552072</v>
      </c>
      <c r="J37" s="30">
        <f t="shared" si="7"/>
        <v>14334.220545976117</v>
      </c>
      <c r="K37" s="28">
        <f t="shared" si="3"/>
        <v>215013.30818964174</v>
      </c>
    </row>
    <row r="38" spans="2:11" ht="19.95" customHeight="1" x14ac:dyDescent="0.3">
      <c r="B38" s="23">
        <f t="shared" si="8"/>
        <v>45337</v>
      </c>
      <c r="C38" s="24">
        <f t="shared" si="4"/>
        <v>542743.26401229005</v>
      </c>
      <c r="D38" s="29">
        <f t="shared" si="9"/>
        <v>7.0000000000000007E-2</v>
      </c>
      <c r="E38" s="24">
        <f t="shared" si="0"/>
        <v>27137.163200614505</v>
      </c>
      <c r="F38" s="24">
        <f t="shared" si="1"/>
        <v>17639.156080399429</v>
      </c>
      <c r="G38" s="24">
        <f t="shared" si="2"/>
        <v>2469.4818512559204</v>
      </c>
      <c r="H38" s="30">
        <f t="shared" si="5"/>
        <v>-1433.4220545976113</v>
      </c>
      <c r="I38" s="30">
        <f t="shared" si="6"/>
        <v>1036.0597966583091</v>
      </c>
      <c r="J38" s="30">
        <f t="shared" si="7"/>
        <v>15370.280342634425</v>
      </c>
      <c r="K38" s="28">
        <f t="shared" si="3"/>
        <v>230554.20513951639</v>
      </c>
    </row>
    <row r="39" spans="2:11" ht="19.95" customHeight="1" x14ac:dyDescent="0.3">
      <c r="B39" s="23">
        <f t="shared" si="8"/>
        <v>45368</v>
      </c>
      <c r="C39" s="24">
        <f t="shared" si="4"/>
        <v>580735.29249315034</v>
      </c>
      <c r="D39" s="29">
        <f t="shared" si="9"/>
        <v>7.0000000000000007E-2</v>
      </c>
      <c r="E39" s="24">
        <f t="shared" si="0"/>
        <v>29036.764624657517</v>
      </c>
      <c r="F39" s="24">
        <f t="shared" si="1"/>
        <v>18873.897006027386</v>
      </c>
      <c r="G39" s="24">
        <f t="shared" si="2"/>
        <v>2642.3455808438343</v>
      </c>
      <c r="H39" s="30">
        <f t="shared" si="5"/>
        <v>-1537.0280342634421</v>
      </c>
      <c r="I39" s="30">
        <f t="shared" si="6"/>
        <v>1105.3175465803922</v>
      </c>
      <c r="J39" s="30">
        <f t="shared" si="7"/>
        <v>16475.597889214816</v>
      </c>
      <c r="K39" s="28">
        <f t="shared" si="3"/>
        <v>247133.96833822224</v>
      </c>
    </row>
    <row r="40" spans="2:11" ht="19.95" customHeight="1" x14ac:dyDescent="0.3">
      <c r="B40" s="23">
        <f>B39+31</f>
        <v>45399</v>
      </c>
      <c r="C40" s="24">
        <f>C35*(1+D40)</f>
        <v>474052.98629774654</v>
      </c>
      <c r="D40" s="29">
        <f>D35</f>
        <v>7.0000000000000007E-2</v>
      </c>
      <c r="E40" s="24">
        <f t="shared" si="0"/>
        <v>23702.649314887327</v>
      </c>
      <c r="F40" s="24">
        <f t="shared" si="1"/>
        <v>15406.722054676762</v>
      </c>
      <c r="G40" s="24">
        <f t="shared" si="2"/>
        <v>2156.9410876547468</v>
      </c>
      <c r="H40" s="30">
        <f>-(1-$K$10)*J35</f>
        <v>-1245.0674818884274</v>
      </c>
      <c r="I40" s="30">
        <f t="shared" si="6"/>
        <v>911.87360576631932</v>
      </c>
      <c r="J40" s="30">
        <f>J35+I40</f>
        <v>13362.548424650597</v>
      </c>
      <c r="K40" s="28">
        <f t="shared" si="3"/>
        <v>200438.22636975895</v>
      </c>
    </row>
    <row r="41" spans="2:11" ht="19.95" customHeight="1" x14ac:dyDescent="0.3">
      <c r="B41" s="23">
        <f t="shared" si="8"/>
        <v>45430</v>
      </c>
      <c r="C41" s="24">
        <f>C36*(1+D41)</f>
        <v>507236.69533858885</v>
      </c>
      <c r="D41" s="29">
        <f>D36</f>
        <v>7.0000000000000007E-2</v>
      </c>
      <c r="E41" s="24">
        <f t="shared" si="0"/>
        <v>25361.834766929445</v>
      </c>
      <c r="F41" s="24">
        <f t="shared" si="1"/>
        <v>16485.192598504142</v>
      </c>
      <c r="G41" s="24">
        <f t="shared" si="2"/>
        <v>2307.92696379058</v>
      </c>
      <c r="H41" s="30">
        <f>-(1-$K$10)*J36</f>
        <v>-1336.2548424650593</v>
      </c>
      <c r="I41" s="30">
        <f t="shared" ref="I41:I44" si="10">G41+H41</f>
        <v>971.67212132552072</v>
      </c>
      <c r="J41" s="30">
        <f>J36+I41</f>
        <v>14334.220545976117</v>
      </c>
      <c r="K41" s="28">
        <f t="shared" si="3"/>
        <v>215013.30818964174</v>
      </c>
    </row>
    <row r="42" spans="2:11" ht="19.95" customHeight="1" x14ac:dyDescent="0.3">
      <c r="B42" s="23">
        <f t="shared" si="8"/>
        <v>45461</v>
      </c>
      <c r="C42" s="24">
        <f t="shared" ref="C42:C43" si="11">C41*(1+D42)</f>
        <v>542743.26401229005</v>
      </c>
      <c r="D42" s="29">
        <f t="shared" ref="D42:D43" si="12">D41</f>
        <v>7.0000000000000007E-2</v>
      </c>
      <c r="E42" s="24">
        <f t="shared" si="0"/>
        <v>27137.163200614505</v>
      </c>
      <c r="F42" s="24">
        <f t="shared" si="1"/>
        <v>17639.156080399429</v>
      </c>
      <c r="G42" s="24">
        <f t="shared" si="2"/>
        <v>2469.4818512559204</v>
      </c>
      <c r="H42" s="30">
        <f>-(1-$K$10)*J41</f>
        <v>-1433.4220545976113</v>
      </c>
      <c r="I42" s="30">
        <f t="shared" si="10"/>
        <v>1036.0597966583091</v>
      </c>
      <c r="J42" s="30">
        <f t="shared" ref="J42:J43" si="13">J41+I42</f>
        <v>15370.280342634425</v>
      </c>
      <c r="K42" s="28">
        <f t="shared" si="3"/>
        <v>230554.20513951639</v>
      </c>
    </row>
    <row r="43" spans="2:11" ht="19.95" customHeight="1" x14ac:dyDescent="0.3">
      <c r="B43" s="23">
        <f t="shared" si="8"/>
        <v>45492</v>
      </c>
      <c r="C43" s="24">
        <f t="shared" si="11"/>
        <v>580735.29249315034</v>
      </c>
      <c r="D43" s="29">
        <f t="shared" si="12"/>
        <v>7.0000000000000007E-2</v>
      </c>
      <c r="E43" s="24">
        <f t="shared" si="0"/>
        <v>29036.764624657517</v>
      </c>
      <c r="F43" s="24">
        <f t="shared" si="1"/>
        <v>18873.897006027386</v>
      </c>
      <c r="G43" s="24">
        <f t="shared" si="2"/>
        <v>2642.3455808438343</v>
      </c>
      <c r="H43" s="30">
        <f>-(1-$K$10)*J42</f>
        <v>-1537.0280342634421</v>
      </c>
      <c r="I43" s="30">
        <f t="shared" si="10"/>
        <v>1105.3175465803922</v>
      </c>
      <c r="J43" s="30">
        <f t="shared" si="13"/>
        <v>16475.597889214816</v>
      </c>
      <c r="K43" s="28">
        <f t="shared" si="3"/>
        <v>247133.96833822224</v>
      </c>
    </row>
    <row r="44" spans="2:11" ht="19.95" customHeight="1" x14ac:dyDescent="0.3">
      <c r="B44" s="23">
        <f t="shared" si="8"/>
        <v>45523</v>
      </c>
      <c r="C44" s="24">
        <f>C35*(1+D44)</f>
        <v>474052.98629774654</v>
      </c>
      <c r="D44" s="29">
        <f>D35</f>
        <v>7.0000000000000007E-2</v>
      </c>
      <c r="E44" s="24">
        <f t="shared" si="0"/>
        <v>23702.649314887327</v>
      </c>
      <c r="F44" s="24">
        <f t="shared" si="1"/>
        <v>15406.722054676762</v>
      </c>
      <c r="G44" s="24">
        <f t="shared" si="2"/>
        <v>2156.9410876547468</v>
      </c>
      <c r="H44" s="30">
        <f>-(1-$K$10)*J35</f>
        <v>-1245.0674818884274</v>
      </c>
      <c r="I44" s="30">
        <f t="shared" si="10"/>
        <v>911.87360576631932</v>
      </c>
      <c r="J44" s="30">
        <f>J35+I44</f>
        <v>13362.548424650597</v>
      </c>
      <c r="K44" s="28">
        <f t="shared" si="3"/>
        <v>200438.22636975895</v>
      </c>
    </row>
    <row r="45" spans="2:11" ht="19.95" customHeight="1" x14ac:dyDescent="0.3">
      <c r="B45" s="23">
        <f t="shared" si="8"/>
        <v>45554</v>
      </c>
      <c r="C45" s="24">
        <f>C40*(1+D45)</f>
        <v>507236.69533858885</v>
      </c>
      <c r="D45" s="29">
        <f>D40</f>
        <v>7.0000000000000007E-2</v>
      </c>
      <c r="E45" s="24">
        <f t="shared" si="0"/>
        <v>25361.834766929445</v>
      </c>
      <c r="F45" s="24">
        <f t="shared" si="1"/>
        <v>16485.192598504142</v>
      </c>
      <c r="G45" s="24">
        <f t="shared" si="2"/>
        <v>2307.92696379058</v>
      </c>
      <c r="H45" s="30">
        <f>-(1-$K$10)*J40</f>
        <v>-1336.2548424650593</v>
      </c>
      <c r="I45" s="30">
        <f t="shared" si="6"/>
        <v>971.67212132552072</v>
      </c>
      <c r="J45" s="30">
        <f>J40+I45</f>
        <v>14334.220545976117</v>
      </c>
      <c r="K45" s="28">
        <f t="shared" si="3"/>
        <v>215013.30818964174</v>
      </c>
    </row>
    <row r="46" spans="2:11" ht="19.95" customHeight="1" x14ac:dyDescent="0.3">
      <c r="B46" s="23">
        <f t="shared" si="8"/>
        <v>45585</v>
      </c>
      <c r="C46" s="24">
        <f t="shared" ref="C46:C47" si="14">C45*(1+D46)</f>
        <v>542743.26401229005</v>
      </c>
      <c r="D46" s="29">
        <f t="shared" ref="D46:D47" si="15">D45</f>
        <v>7.0000000000000007E-2</v>
      </c>
      <c r="E46" s="24">
        <f t="shared" si="0"/>
        <v>27137.163200614505</v>
      </c>
      <c r="F46" s="24">
        <f t="shared" si="1"/>
        <v>17639.156080399429</v>
      </c>
      <c r="G46" s="24">
        <f t="shared" si="2"/>
        <v>2469.4818512559204</v>
      </c>
      <c r="H46" s="30">
        <f>-(1-$K$10)*J45</f>
        <v>-1433.4220545976113</v>
      </c>
      <c r="I46" s="30">
        <f t="shared" si="6"/>
        <v>1036.0597966583091</v>
      </c>
      <c r="J46" s="30">
        <f t="shared" ref="J46:J47" si="16">J45+I46</f>
        <v>15370.280342634425</v>
      </c>
      <c r="K46" s="28">
        <f t="shared" si="3"/>
        <v>230554.20513951639</v>
      </c>
    </row>
    <row r="47" spans="2:11" ht="19.95" customHeight="1" x14ac:dyDescent="0.3">
      <c r="B47" s="23">
        <f t="shared" si="8"/>
        <v>45616</v>
      </c>
      <c r="C47" s="24">
        <f t="shared" si="14"/>
        <v>580735.29249315034</v>
      </c>
      <c r="D47" s="29">
        <f t="shared" si="15"/>
        <v>7.0000000000000007E-2</v>
      </c>
      <c r="E47" s="24">
        <f t="shared" si="0"/>
        <v>29036.764624657517</v>
      </c>
      <c r="F47" s="24">
        <f t="shared" si="1"/>
        <v>18873.897006027386</v>
      </c>
      <c r="G47" s="24">
        <f t="shared" si="2"/>
        <v>2642.3455808438343</v>
      </c>
      <c r="H47" s="30">
        <f>-(1-$K$10)*J46</f>
        <v>-1537.0280342634421</v>
      </c>
      <c r="I47" s="30">
        <f t="shared" si="6"/>
        <v>1105.3175465803922</v>
      </c>
      <c r="J47" s="30">
        <f t="shared" si="16"/>
        <v>16475.597889214816</v>
      </c>
      <c r="K47" s="28">
        <f t="shared" si="3"/>
        <v>247133.96833822224</v>
      </c>
    </row>
    <row r="48" spans="2:11" ht="19.95" customHeight="1" x14ac:dyDescent="0.3">
      <c r="B48" s="23">
        <f t="shared" si="8"/>
        <v>45647</v>
      </c>
      <c r="C48" s="24">
        <f>C39*(1+D48)</f>
        <v>621386.76296767092</v>
      </c>
      <c r="D48" s="29">
        <f>D39</f>
        <v>7.0000000000000007E-2</v>
      </c>
      <c r="E48" s="24">
        <f t="shared" si="0"/>
        <v>31069.338148383547</v>
      </c>
      <c r="F48" s="24">
        <f t="shared" si="1"/>
        <v>20195.069796449305</v>
      </c>
      <c r="G48" s="24">
        <f t="shared" si="2"/>
        <v>2827.309771502903</v>
      </c>
      <c r="H48" s="30">
        <f>-(1-$K$10)*J39</f>
        <v>-1647.5597889214812</v>
      </c>
      <c r="I48" s="30">
        <f t="shared" si="6"/>
        <v>1179.7499825814218</v>
      </c>
      <c r="J48" s="30">
        <f>J39+I48</f>
        <v>17655.347871796239</v>
      </c>
      <c r="K48" s="28">
        <f t="shared" si="3"/>
        <v>264830.21807694359</v>
      </c>
    </row>
    <row r="49" spans="2:11" x14ac:dyDescent="0.3">
      <c r="B49" s="31"/>
      <c r="C49" s="31"/>
      <c r="D49" s="31"/>
      <c r="E49" s="31"/>
      <c r="F49" s="31"/>
      <c r="G49" s="31"/>
      <c r="H49" s="31"/>
      <c r="I49" s="31"/>
      <c r="J49" s="31"/>
      <c r="K49" s="31"/>
    </row>
    <row r="50" spans="2:11" ht="49.95" customHeight="1" x14ac:dyDescent="0.3">
      <c r="B50" s="38" t="s">
        <v>19</v>
      </c>
      <c r="C50" s="38"/>
      <c r="D50" s="38"/>
      <c r="E50" s="38"/>
      <c r="F50" s="38"/>
      <c r="G50" s="38"/>
      <c r="H50" s="38"/>
      <c r="I50" s="38"/>
      <c r="J50" s="38"/>
      <c r="K50" s="38"/>
    </row>
  </sheetData>
  <mergeCells count="1">
    <mergeCell ref="B50:K50"/>
  </mergeCells>
  <hyperlinks>
    <hyperlink ref="B50:K50" r:id="rId1" display="CLICK HERE TO CREATE IN SMARTSHEET" xr:uid="{43DF8386-781D-467C-9768-DA223A25553A}"/>
  </hyperlinks>
  <pageMargins left="0.3" right="0.3" top="0.3" bottom="0.3" header="0" footer="0"/>
  <pageSetup scale="75"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0D82D-4695-3741-ABC9-DA1F727B41CA}">
  <sheetPr>
    <tabColor theme="3" tint="0.39997558519241921"/>
    <pageSetUpPr fitToPage="1"/>
  </sheetPr>
  <dimension ref="B1:K49"/>
  <sheetViews>
    <sheetView showGridLines="0" workbookViewId="0">
      <pane ySplit="12" topLeftCell="A13" activePane="bottomLeft" state="frozen"/>
      <selection pane="bottomLeft" activeCell="K3" sqref="K3"/>
    </sheetView>
  </sheetViews>
  <sheetFormatPr defaultColWidth="11.19921875" defaultRowHeight="15.6" x14ac:dyDescent="0.3"/>
  <cols>
    <col min="1" max="1" width="3.296875" customWidth="1"/>
    <col min="3" max="11" width="12.796875" customWidth="1"/>
    <col min="12" max="12" width="3.296875" customWidth="1"/>
  </cols>
  <sheetData>
    <row r="1" spans="2:11" ht="49.95" customHeight="1" x14ac:dyDescent="0.3">
      <c r="B1" s="1" t="s">
        <v>0</v>
      </c>
      <c r="C1" s="1"/>
      <c r="D1" s="1"/>
      <c r="E1" s="1"/>
      <c r="F1" s="1"/>
      <c r="G1" s="1"/>
      <c r="H1" s="1"/>
      <c r="I1" s="1"/>
      <c r="J1" s="1"/>
      <c r="K1" s="2"/>
    </row>
    <row r="2" spans="2:11" ht="22.05" customHeight="1" x14ac:dyDescent="0.3">
      <c r="B2" s="35" t="s">
        <v>23</v>
      </c>
      <c r="C2" s="3"/>
      <c r="D2" s="3"/>
      <c r="E2" s="3"/>
      <c r="F2" s="3"/>
      <c r="G2" s="3"/>
      <c r="H2" s="4" t="s">
        <v>1</v>
      </c>
      <c r="I2" s="5"/>
      <c r="J2" s="5"/>
      <c r="K2" s="6"/>
    </row>
    <row r="3" spans="2:11" ht="22.05" customHeight="1" x14ac:dyDescent="0.3">
      <c r="B3" s="34"/>
      <c r="C3" s="3"/>
      <c r="D3" s="3"/>
      <c r="E3" s="3"/>
      <c r="F3" s="3"/>
      <c r="G3" s="3"/>
      <c r="H3" s="7" t="s">
        <v>22</v>
      </c>
      <c r="I3" s="8"/>
      <c r="J3" s="9"/>
      <c r="K3" s="36">
        <v>44562</v>
      </c>
    </row>
    <row r="4" spans="2:11" ht="22.05" customHeight="1" x14ac:dyDescent="0.3">
      <c r="B4" s="34"/>
      <c r="C4" s="3"/>
      <c r="D4" s="3"/>
      <c r="E4" s="3"/>
      <c r="F4" s="3"/>
      <c r="G4" s="3"/>
      <c r="H4" s="7" t="s">
        <v>2</v>
      </c>
      <c r="I4" s="8"/>
      <c r="J4" s="9"/>
      <c r="K4" s="10"/>
    </row>
    <row r="5" spans="2:11" ht="22.05" customHeight="1" x14ac:dyDescent="0.3">
      <c r="B5" s="3"/>
      <c r="C5" s="3"/>
      <c r="D5" s="3"/>
      <c r="E5" s="3"/>
      <c r="F5" s="3"/>
      <c r="G5" s="3"/>
      <c r="H5" s="11" t="s">
        <v>3</v>
      </c>
      <c r="I5" s="12"/>
      <c r="J5" s="13"/>
      <c r="K5" s="14"/>
    </row>
    <row r="6" spans="2:11" ht="22.05" customHeight="1" x14ac:dyDescent="0.3">
      <c r="B6" s="3"/>
      <c r="C6" s="3"/>
      <c r="D6" s="3"/>
      <c r="E6" s="3"/>
      <c r="F6" s="3"/>
      <c r="G6" s="3"/>
      <c r="H6" s="11" t="s">
        <v>4</v>
      </c>
      <c r="I6" s="12"/>
      <c r="J6" s="13"/>
      <c r="K6" s="14"/>
    </row>
    <row r="7" spans="2:11" ht="22.05" customHeight="1" x14ac:dyDescent="0.3">
      <c r="B7" s="3"/>
      <c r="C7" s="3"/>
      <c r="D7" s="3"/>
      <c r="E7" s="3"/>
      <c r="F7" s="3"/>
      <c r="G7" s="3"/>
      <c r="H7" s="11" t="s">
        <v>5</v>
      </c>
      <c r="I7" s="12"/>
      <c r="J7" s="13"/>
      <c r="K7" s="14"/>
    </row>
    <row r="8" spans="2:11" ht="22.05" customHeight="1" x14ac:dyDescent="0.3">
      <c r="B8" s="3"/>
      <c r="C8" s="3"/>
      <c r="D8" s="3"/>
      <c r="E8" s="3"/>
      <c r="F8" s="3"/>
      <c r="G8" s="3"/>
      <c r="H8" s="11" t="s">
        <v>21</v>
      </c>
      <c r="I8" s="12"/>
      <c r="J8" s="13"/>
      <c r="K8" s="14"/>
    </row>
    <row r="9" spans="2:11" ht="22.05" customHeight="1" x14ac:dyDescent="0.3">
      <c r="B9" s="3"/>
      <c r="C9" s="3"/>
      <c r="D9" s="3"/>
      <c r="E9" s="3"/>
      <c r="F9" s="3"/>
      <c r="G9" s="3"/>
      <c r="H9" s="11" t="s">
        <v>6</v>
      </c>
      <c r="I9" s="12"/>
      <c r="J9" s="13"/>
      <c r="K9" s="37"/>
    </row>
    <row r="10" spans="2:11" ht="22.05" customHeight="1" thickBot="1" x14ac:dyDescent="0.35">
      <c r="B10" s="3"/>
      <c r="C10" s="3"/>
      <c r="D10" s="3"/>
      <c r="E10" s="3"/>
      <c r="F10" s="3"/>
      <c r="G10" s="3"/>
      <c r="H10" s="15" t="s">
        <v>7</v>
      </c>
      <c r="I10" s="16"/>
      <c r="J10" s="17"/>
      <c r="K10" s="18"/>
    </row>
    <row r="11" spans="2:11" ht="10.95" customHeight="1" x14ac:dyDescent="0.3">
      <c r="B11" s="19"/>
      <c r="C11" s="19"/>
      <c r="D11" s="19"/>
      <c r="E11" s="19"/>
      <c r="F11" s="19"/>
      <c r="G11" s="19"/>
      <c r="H11" s="19"/>
      <c r="I11" s="19"/>
      <c r="J11" s="19"/>
      <c r="K11" s="19"/>
    </row>
    <row r="12" spans="2:11" ht="67.95" customHeight="1" x14ac:dyDescent="0.3">
      <c r="B12" s="20" t="s">
        <v>8</v>
      </c>
      <c r="C12" s="21" t="s">
        <v>9</v>
      </c>
      <c r="D12" s="21" t="s">
        <v>10</v>
      </c>
      <c r="E12" s="21" t="s">
        <v>11</v>
      </c>
      <c r="F12" s="21" t="s">
        <v>12</v>
      </c>
      <c r="G12" s="21" t="s">
        <v>13</v>
      </c>
      <c r="H12" s="22" t="s">
        <v>14</v>
      </c>
      <c r="I12" s="22" t="s">
        <v>15</v>
      </c>
      <c r="J12" s="22" t="s">
        <v>16</v>
      </c>
      <c r="K12" s="22" t="s">
        <v>17</v>
      </c>
    </row>
    <row r="13" spans="2:11" ht="19.95" customHeight="1" x14ac:dyDescent="0.3">
      <c r="B13" s="23">
        <f>K3</f>
        <v>44562</v>
      </c>
      <c r="C13" s="24">
        <f>K4</f>
        <v>0</v>
      </c>
      <c r="D13" s="25" t="s">
        <v>18</v>
      </c>
      <c r="E13" s="24">
        <f t="shared" ref="E13:E48" si="0">C13*$K$6</f>
        <v>0</v>
      </c>
      <c r="F13" s="24">
        <f t="shared" ref="F13:F48" si="1">E13*$K$7</f>
        <v>0</v>
      </c>
      <c r="G13" s="24">
        <f t="shared" ref="G13:G48" si="2">F13*$K$8</f>
        <v>0</v>
      </c>
      <c r="H13" s="26" t="s">
        <v>18</v>
      </c>
      <c r="I13" s="26" t="s">
        <v>18</v>
      </c>
      <c r="J13" s="27">
        <f>G13</f>
        <v>0</v>
      </c>
      <c r="K13" s="28">
        <f t="shared" ref="K13:K48" si="3">J13*$K$9</f>
        <v>0</v>
      </c>
    </row>
    <row r="14" spans="2:11" ht="19.95" customHeight="1" x14ac:dyDescent="0.3">
      <c r="B14" s="23">
        <f>B13+31</f>
        <v>44593</v>
      </c>
      <c r="C14" s="24">
        <f t="shared" ref="C14:C39" si="4">C13*(1+D14)</f>
        <v>0</v>
      </c>
      <c r="D14" s="29">
        <f>K5</f>
        <v>0</v>
      </c>
      <c r="E14" s="24">
        <f t="shared" si="0"/>
        <v>0</v>
      </c>
      <c r="F14" s="24">
        <f t="shared" si="1"/>
        <v>0</v>
      </c>
      <c r="G14" s="24">
        <f t="shared" si="2"/>
        <v>0</v>
      </c>
      <c r="H14" s="30">
        <f t="shared" ref="H14:H39" si="5">-(1-$K$10)*J13</f>
        <v>0</v>
      </c>
      <c r="I14" s="27">
        <f t="shared" ref="I14:I48" si="6">G14+H14</f>
        <v>0</v>
      </c>
      <c r="J14" s="30">
        <f t="shared" ref="J14:J39" si="7">J13+I14</f>
        <v>0</v>
      </c>
      <c r="K14" s="28">
        <f t="shared" si="3"/>
        <v>0</v>
      </c>
    </row>
    <row r="15" spans="2:11" ht="19.95" customHeight="1" x14ac:dyDescent="0.3">
      <c r="B15" s="23">
        <f t="shared" ref="B15:B48" si="8">B14+31</f>
        <v>44624</v>
      </c>
      <c r="C15" s="24">
        <f t="shared" si="4"/>
        <v>0</v>
      </c>
      <c r="D15" s="29">
        <f t="shared" ref="D15:D39" si="9">D14</f>
        <v>0</v>
      </c>
      <c r="E15" s="24">
        <f t="shared" si="0"/>
        <v>0</v>
      </c>
      <c r="F15" s="24">
        <f t="shared" si="1"/>
        <v>0</v>
      </c>
      <c r="G15" s="24">
        <f t="shared" si="2"/>
        <v>0</v>
      </c>
      <c r="H15" s="30">
        <f t="shared" si="5"/>
        <v>0</v>
      </c>
      <c r="I15" s="30">
        <f t="shared" si="6"/>
        <v>0</v>
      </c>
      <c r="J15" s="30">
        <f t="shared" si="7"/>
        <v>0</v>
      </c>
      <c r="K15" s="28">
        <f t="shared" si="3"/>
        <v>0</v>
      </c>
    </row>
    <row r="16" spans="2:11" ht="19.95" customHeight="1" x14ac:dyDescent="0.3">
      <c r="B16" s="23">
        <f t="shared" si="8"/>
        <v>44655</v>
      </c>
      <c r="C16" s="24">
        <f t="shared" si="4"/>
        <v>0</v>
      </c>
      <c r="D16" s="29">
        <f t="shared" si="9"/>
        <v>0</v>
      </c>
      <c r="E16" s="24">
        <f t="shared" si="0"/>
        <v>0</v>
      </c>
      <c r="F16" s="24">
        <f t="shared" si="1"/>
        <v>0</v>
      </c>
      <c r="G16" s="24">
        <f t="shared" si="2"/>
        <v>0</v>
      </c>
      <c r="H16" s="30">
        <f t="shared" si="5"/>
        <v>0</v>
      </c>
      <c r="I16" s="30">
        <f t="shared" si="6"/>
        <v>0</v>
      </c>
      <c r="J16" s="30">
        <f t="shared" si="7"/>
        <v>0</v>
      </c>
      <c r="K16" s="28">
        <f t="shared" si="3"/>
        <v>0</v>
      </c>
    </row>
    <row r="17" spans="2:11" ht="19.95" customHeight="1" x14ac:dyDescent="0.3">
      <c r="B17" s="23">
        <f t="shared" si="8"/>
        <v>44686</v>
      </c>
      <c r="C17" s="24">
        <f t="shared" si="4"/>
        <v>0</v>
      </c>
      <c r="D17" s="29">
        <f t="shared" si="9"/>
        <v>0</v>
      </c>
      <c r="E17" s="24">
        <f t="shared" si="0"/>
        <v>0</v>
      </c>
      <c r="F17" s="24">
        <f t="shared" si="1"/>
        <v>0</v>
      </c>
      <c r="G17" s="24">
        <f t="shared" si="2"/>
        <v>0</v>
      </c>
      <c r="H17" s="30">
        <f t="shared" si="5"/>
        <v>0</v>
      </c>
      <c r="I17" s="30">
        <f t="shared" si="6"/>
        <v>0</v>
      </c>
      <c r="J17" s="30">
        <f t="shared" si="7"/>
        <v>0</v>
      </c>
      <c r="K17" s="28">
        <f t="shared" si="3"/>
        <v>0</v>
      </c>
    </row>
    <row r="18" spans="2:11" ht="19.95" customHeight="1" x14ac:dyDescent="0.3">
      <c r="B18" s="23">
        <f t="shared" si="8"/>
        <v>44717</v>
      </c>
      <c r="C18" s="24">
        <f t="shared" si="4"/>
        <v>0</v>
      </c>
      <c r="D18" s="29">
        <f t="shared" si="9"/>
        <v>0</v>
      </c>
      <c r="E18" s="24">
        <f t="shared" si="0"/>
        <v>0</v>
      </c>
      <c r="F18" s="24">
        <f t="shared" si="1"/>
        <v>0</v>
      </c>
      <c r="G18" s="24">
        <f t="shared" si="2"/>
        <v>0</v>
      </c>
      <c r="H18" s="30">
        <f t="shared" si="5"/>
        <v>0</v>
      </c>
      <c r="I18" s="30">
        <f t="shared" si="6"/>
        <v>0</v>
      </c>
      <c r="J18" s="30">
        <f t="shared" si="7"/>
        <v>0</v>
      </c>
      <c r="K18" s="28">
        <f t="shared" si="3"/>
        <v>0</v>
      </c>
    </row>
    <row r="19" spans="2:11" ht="19.95" customHeight="1" x14ac:dyDescent="0.3">
      <c r="B19" s="23">
        <f t="shared" si="8"/>
        <v>44748</v>
      </c>
      <c r="C19" s="24">
        <f t="shared" si="4"/>
        <v>0</v>
      </c>
      <c r="D19" s="29">
        <f t="shared" si="9"/>
        <v>0</v>
      </c>
      <c r="E19" s="24">
        <f t="shared" si="0"/>
        <v>0</v>
      </c>
      <c r="F19" s="24">
        <f t="shared" si="1"/>
        <v>0</v>
      </c>
      <c r="G19" s="24">
        <f t="shared" si="2"/>
        <v>0</v>
      </c>
      <c r="H19" s="30">
        <f t="shared" si="5"/>
        <v>0</v>
      </c>
      <c r="I19" s="30">
        <f t="shared" si="6"/>
        <v>0</v>
      </c>
      <c r="J19" s="30">
        <f t="shared" si="7"/>
        <v>0</v>
      </c>
      <c r="K19" s="28">
        <f t="shared" si="3"/>
        <v>0</v>
      </c>
    </row>
    <row r="20" spans="2:11" ht="19.95" customHeight="1" x14ac:dyDescent="0.3">
      <c r="B20" s="23">
        <f t="shared" si="8"/>
        <v>44779</v>
      </c>
      <c r="C20" s="24">
        <f t="shared" si="4"/>
        <v>0</v>
      </c>
      <c r="D20" s="29">
        <f t="shared" si="9"/>
        <v>0</v>
      </c>
      <c r="E20" s="24">
        <f t="shared" si="0"/>
        <v>0</v>
      </c>
      <c r="F20" s="24">
        <f t="shared" si="1"/>
        <v>0</v>
      </c>
      <c r="G20" s="24">
        <f t="shared" si="2"/>
        <v>0</v>
      </c>
      <c r="H20" s="30">
        <f t="shared" si="5"/>
        <v>0</v>
      </c>
      <c r="I20" s="30">
        <f t="shared" si="6"/>
        <v>0</v>
      </c>
      <c r="J20" s="30">
        <f t="shared" si="7"/>
        <v>0</v>
      </c>
      <c r="K20" s="28">
        <f t="shared" si="3"/>
        <v>0</v>
      </c>
    </row>
    <row r="21" spans="2:11" ht="19.95" customHeight="1" x14ac:dyDescent="0.3">
      <c r="B21" s="23">
        <f t="shared" si="8"/>
        <v>44810</v>
      </c>
      <c r="C21" s="24">
        <f t="shared" si="4"/>
        <v>0</v>
      </c>
      <c r="D21" s="29">
        <f t="shared" si="9"/>
        <v>0</v>
      </c>
      <c r="E21" s="24">
        <f t="shared" si="0"/>
        <v>0</v>
      </c>
      <c r="F21" s="24">
        <f t="shared" si="1"/>
        <v>0</v>
      </c>
      <c r="G21" s="24">
        <f t="shared" si="2"/>
        <v>0</v>
      </c>
      <c r="H21" s="30">
        <f t="shared" si="5"/>
        <v>0</v>
      </c>
      <c r="I21" s="30">
        <f t="shared" si="6"/>
        <v>0</v>
      </c>
      <c r="J21" s="30">
        <f t="shared" si="7"/>
        <v>0</v>
      </c>
      <c r="K21" s="28">
        <f t="shared" si="3"/>
        <v>0</v>
      </c>
    </row>
    <row r="22" spans="2:11" ht="19.95" customHeight="1" x14ac:dyDescent="0.3">
      <c r="B22" s="23">
        <f t="shared" si="8"/>
        <v>44841</v>
      </c>
      <c r="C22" s="24">
        <f t="shared" si="4"/>
        <v>0</v>
      </c>
      <c r="D22" s="29">
        <f t="shared" si="9"/>
        <v>0</v>
      </c>
      <c r="E22" s="24">
        <f t="shared" si="0"/>
        <v>0</v>
      </c>
      <c r="F22" s="24">
        <f t="shared" si="1"/>
        <v>0</v>
      </c>
      <c r="G22" s="24">
        <f t="shared" si="2"/>
        <v>0</v>
      </c>
      <c r="H22" s="30">
        <f t="shared" si="5"/>
        <v>0</v>
      </c>
      <c r="I22" s="30">
        <f t="shared" si="6"/>
        <v>0</v>
      </c>
      <c r="J22" s="30">
        <f t="shared" si="7"/>
        <v>0</v>
      </c>
      <c r="K22" s="28">
        <f t="shared" si="3"/>
        <v>0</v>
      </c>
    </row>
    <row r="23" spans="2:11" ht="19.95" customHeight="1" x14ac:dyDescent="0.3">
      <c r="B23" s="23">
        <f t="shared" si="8"/>
        <v>44872</v>
      </c>
      <c r="C23" s="24">
        <f t="shared" si="4"/>
        <v>0</v>
      </c>
      <c r="D23" s="29">
        <f t="shared" si="9"/>
        <v>0</v>
      </c>
      <c r="E23" s="24">
        <f t="shared" si="0"/>
        <v>0</v>
      </c>
      <c r="F23" s="24">
        <f t="shared" si="1"/>
        <v>0</v>
      </c>
      <c r="G23" s="24">
        <f t="shared" si="2"/>
        <v>0</v>
      </c>
      <c r="H23" s="30">
        <f t="shared" si="5"/>
        <v>0</v>
      </c>
      <c r="I23" s="30">
        <f t="shared" si="6"/>
        <v>0</v>
      </c>
      <c r="J23" s="30">
        <f t="shared" si="7"/>
        <v>0</v>
      </c>
      <c r="K23" s="28">
        <f t="shared" si="3"/>
        <v>0</v>
      </c>
    </row>
    <row r="24" spans="2:11" ht="19.95" customHeight="1" x14ac:dyDescent="0.3">
      <c r="B24" s="23">
        <f t="shared" si="8"/>
        <v>44903</v>
      </c>
      <c r="C24" s="24">
        <f t="shared" si="4"/>
        <v>0</v>
      </c>
      <c r="D24" s="29">
        <f t="shared" si="9"/>
        <v>0</v>
      </c>
      <c r="E24" s="24">
        <f t="shared" si="0"/>
        <v>0</v>
      </c>
      <c r="F24" s="24">
        <f t="shared" si="1"/>
        <v>0</v>
      </c>
      <c r="G24" s="24">
        <f t="shared" si="2"/>
        <v>0</v>
      </c>
      <c r="H24" s="30">
        <f t="shared" si="5"/>
        <v>0</v>
      </c>
      <c r="I24" s="30">
        <f t="shared" si="6"/>
        <v>0</v>
      </c>
      <c r="J24" s="30">
        <f t="shared" si="7"/>
        <v>0</v>
      </c>
      <c r="K24" s="28">
        <f t="shared" si="3"/>
        <v>0</v>
      </c>
    </row>
    <row r="25" spans="2:11" ht="19.95" customHeight="1" x14ac:dyDescent="0.3">
      <c r="B25" s="23">
        <f t="shared" si="8"/>
        <v>44934</v>
      </c>
      <c r="C25" s="24">
        <f t="shared" si="4"/>
        <v>0</v>
      </c>
      <c r="D25" s="29">
        <f t="shared" si="9"/>
        <v>0</v>
      </c>
      <c r="E25" s="24">
        <f t="shared" si="0"/>
        <v>0</v>
      </c>
      <c r="F25" s="24">
        <f t="shared" si="1"/>
        <v>0</v>
      </c>
      <c r="G25" s="24">
        <f t="shared" si="2"/>
        <v>0</v>
      </c>
      <c r="H25" s="30">
        <f t="shared" si="5"/>
        <v>0</v>
      </c>
      <c r="I25" s="30">
        <f t="shared" si="6"/>
        <v>0</v>
      </c>
      <c r="J25" s="30">
        <f t="shared" si="7"/>
        <v>0</v>
      </c>
      <c r="K25" s="28">
        <f t="shared" si="3"/>
        <v>0</v>
      </c>
    </row>
    <row r="26" spans="2:11" ht="19.95" customHeight="1" x14ac:dyDescent="0.3">
      <c r="B26" s="23">
        <f t="shared" si="8"/>
        <v>44965</v>
      </c>
      <c r="C26" s="24">
        <f t="shared" si="4"/>
        <v>0</v>
      </c>
      <c r="D26" s="29">
        <f t="shared" si="9"/>
        <v>0</v>
      </c>
      <c r="E26" s="24">
        <f t="shared" si="0"/>
        <v>0</v>
      </c>
      <c r="F26" s="24">
        <f t="shared" si="1"/>
        <v>0</v>
      </c>
      <c r="G26" s="24">
        <f t="shared" si="2"/>
        <v>0</v>
      </c>
      <c r="H26" s="30">
        <f t="shared" si="5"/>
        <v>0</v>
      </c>
      <c r="I26" s="30">
        <f t="shared" si="6"/>
        <v>0</v>
      </c>
      <c r="J26" s="30">
        <f t="shared" si="7"/>
        <v>0</v>
      </c>
      <c r="K26" s="28">
        <f t="shared" si="3"/>
        <v>0</v>
      </c>
    </row>
    <row r="27" spans="2:11" ht="19.95" customHeight="1" x14ac:dyDescent="0.3">
      <c r="B27" s="23">
        <f t="shared" si="8"/>
        <v>44996</v>
      </c>
      <c r="C27" s="24">
        <f t="shared" si="4"/>
        <v>0</v>
      </c>
      <c r="D27" s="29">
        <f t="shared" si="9"/>
        <v>0</v>
      </c>
      <c r="E27" s="24">
        <f t="shared" si="0"/>
        <v>0</v>
      </c>
      <c r="F27" s="24">
        <f t="shared" si="1"/>
        <v>0</v>
      </c>
      <c r="G27" s="24">
        <f t="shared" si="2"/>
        <v>0</v>
      </c>
      <c r="H27" s="30">
        <f t="shared" si="5"/>
        <v>0</v>
      </c>
      <c r="I27" s="30">
        <f t="shared" si="6"/>
        <v>0</v>
      </c>
      <c r="J27" s="30">
        <f t="shared" si="7"/>
        <v>0</v>
      </c>
      <c r="K27" s="28">
        <f t="shared" si="3"/>
        <v>0</v>
      </c>
    </row>
    <row r="28" spans="2:11" ht="19.95" customHeight="1" x14ac:dyDescent="0.3">
      <c r="B28" s="23">
        <f t="shared" si="8"/>
        <v>45027</v>
      </c>
      <c r="C28" s="24">
        <f t="shared" si="4"/>
        <v>0</v>
      </c>
      <c r="D28" s="29">
        <f t="shared" si="9"/>
        <v>0</v>
      </c>
      <c r="E28" s="24">
        <f t="shared" si="0"/>
        <v>0</v>
      </c>
      <c r="F28" s="24">
        <f t="shared" si="1"/>
        <v>0</v>
      </c>
      <c r="G28" s="24">
        <f t="shared" si="2"/>
        <v>0</v>
      </c>
      <c r="H28" s="30">
        <f t="shared" si="5"/>
        <v>0</v>
      </c>
      <c r="I28" s="30">
        <f t="shared" si="6"/>
        <v>0</v>
      </c>
      <c r="J28" s="30">
        <f t="shared" si="7"/>
        <v>0</v>
      </c>
      <c r="K28" s="28">
        <f t="shared" si="3"/>
        <v>0</v>
      </c>
    </row>
    <row r="29" spans="2:11" ht="19.95" customHeight="1" x14ac:dyDescent="0.3">
      <c r="B29" s="23">
        <f t="shared" si="8"/>
        <v>45058</v>
      </c>
      <c r="C29" s="24">
        <f t="shared" si="4"/>
        <v>0</v>
      </c>
      <c r="D29" s="29">
        <f t="shared" si="9"/>
        <v>0</v>
      </c>
      <c r="E29" s="24">
        <f t="shared" si="0"/>
        <v>0</v>
      </c>
      <c r="F29" s="24">
        <f t="shared" si="1"/>
        <v>0</v>
      </c>
      <c r="G29" s="24">
        <f t="shared" si="2"/>
        <v>0</v>
      </c>
      <c r="H29" s="30">
        <f t="shared" si="5"/>
        <v>0</v>
      </c>
      <c r="I29" s="30">
        <f t="shared" si="6"/>
        <v>0</v>
      </c>
      <c r="J29" s="30">
        <f t="shared" si="7"/>
        <v>0</v>
      </c>
      <c r="K29" s="28">
        <f t="shared" si="3"/>
        <v>0</v>
      </c>
    </row>
    <row r="30" spans="2:11" ht="19.95" customHeight="1" x14ac:dyDescent="0.3">
      <c r="B30" s="23">
        <f t="shared" si="8"/>
        <v>45089</v>
      </c>
      <c r="C30" s="24">
        <f t="shared" si="4"/>
        <v>0</v>
      </c>
      <c r="D30" s="29">
        <f t="shared" si="9"/>
        <v>0</v>
      </c>
      <c r="E30" s="24">
        <f t="shared" si="0"/>
        <v>0</v>
      </c>
      <c r="F30" s="24">
        <f t="shared" si="1"/>
        <v>0</v>
      </c>
      <c r="G30" s="24">
        <f t="shared" si="2"/>
        <v>0</v>
      </c>
      <c r="H30" s="30">
        <f t="shared" si="5"/>
        <v>0</v>
      </c>
      <c r="I30" s="30">
        <f t="shared" si="6"/>
        <v>0</v>
      </c>
      <c r="J30" s="30">
        <f t="shared" si="7"/>
        <v>0</v>
      </c>
      <c r="K30" s="28">
        <f t="shared" si="3"/>
        <v>0</v>
      </c>
    </row>
    <row r="31" spans="2:11" ht="19.95" customHeight="1" x14ac:dyDescent="0.3">
      <c r="B31" s="23">
        <f t="shared" si="8"/>
        <v>45120</v>
      </c>
      <c r="C31" s="24">
        <f t="shared" si="4"/>
        <v>0</v>
      </c>
      <c r="D31" s="29">
        <f t="shared" si="9"/>
        <v>0</v>
      </c>
      <c r="E31" s="24">
        <f t="shared" si="0"/>
        <v>0</v>
      </c>
      <c r="F31" s="24">
        <f t="shared" si="1"/>
        <v>0</v>
      </c>
      <c r="G31" s="24">
        <f t="shared" si="2"/>
        <v>0</v>
      </c>
      <c r="H31" s="30">
        <f t="shared" si="5"/>
        <v>0</v>
      </c>
      <c r="I31" s="30">
        <f t="shared" si="6"/>
        <v>0</v>
      </c>
      <c r="J31" s="30">
        <f t="shared" si="7"/>
        <v>0</v>
      </c>
      <c r="K31" s="28">
        <f t="shared" si="3"/>
        <v>0</v>
      </c>
    </row>
    <row r="32" spans="2:11" ht="19.95" customHeight="1" x14ac:dyDescent="0.3">
      <c r="B32" s="23">
        <f t="shared" si="8"/>
        <v>45151</v>
      </c>
      <c r="C32" s="24">
        <f t="shared" si="4"/>
        <v>0</v>
      </c>
      <c r="D32" s="29">
        <f t="shared" si="9"/>
        <v>0</v>
      </c>
      <c r="E32" s="24">
        <f t="shared" si="0"/>
        <v>0</v>
      </c>
      <c r="F32" s="24">
        <f t="shared" si="1"/>
        <v>0</v>
      </c>
      <c r="G32" s="24">
        <f t="shared" si="2"/>
        <v>0</v>
      </c>
      <c r="H32" s="30">
        <f t="shared" si="5"/>
        <v>0</v>
      </c>
      <c r="I32" s="30">
        <f t="shared" si="6"/>
        <v>0</v>
      </c>
      <c r="J32" s="30">
        <f t="shared" si="7"/>
        <v>0</v>
      </c>
      <c r="K32" s="28">
        <f t="shared" si="3"/>
        <v>0</v>
      </c>
    </row>
    <row r="33" spans="2:11" ht="19.95" customHeight="1" x14ac:dyDescent="0.3">
      <c r="B33" s="23">
        <f t="shared" si="8"/>
        <v>45182</v>
      </c>
      <c r="C33" s="24">
        <f t="shared" si="4"/>
        <v>0</v>
      </c>
      <c r="D33" s="29">
        <f t="shared" si="9"/>
        <v>0</v>
      </c>
      <c r="E33" s="24">
        <f t="shared" si="0"/>
        <v>0</v>
      </c>
      <c r="F33" s="24">
        <f t="shared" si="1"/>
        <v>0</v>
      </c>
      <c r="G33" s="24">
        <f t="shared" si="2"/>
        <v>0</v>
      </c>
      <c r="H33" s="30">
        <f t="shared" si="5"/>
        <v>0</v>
      </c>
      <c r="I33" s="30">
        <f t="shared" si="6"/>
        <v>0</v>
      </c>
      <c r="J33" s="30">
        <f t="shared" si="7"/>
        <v>0</v>
      </c>
      <c r="K33" s="28">
        <f t="shared" si="3"/>
        <v>0</v>
      </c>
    </row>
    <row r="34" spans="2:11" ht="19.95" customHeight="1" x14ac:dyDescent="0.3">
      <c r="B34" s="23">
        <f t="shared" si="8"/>
        <v>45213</v>
      </c>
      <c r="C34" s="24">
        <f t="shared" si="4"/>
        <v>0</v>
      </c>
      <c r="D34" s="29">
        <f t="shared" si="9"/>
        <v>0</v>
      </c>
      <c r="E34" s="24">
        <f t="shared" si="0"/>
        <v>0</v>
      </c>
      <c r="F34" s="24">
        <f t="shared" si="1"/>
        <v>0</v>
      </c>
      <c r="G34" s="24">
        <f t="shared" si="2"/>
        <v>0</v>
      </c>
      <c r="H34" s="30">
        <f t="shared" si="5"/>
        <v>0</v>
      </c>
      <c r="I34" s="30">
        <f t="shared" si="6"/>
        <v>0</v>
      </c>
      <c r="J34" s="30">
        <f t="shared" si="7"/>
        <v>0</v>
      </c>
      <c r="K34" s="28">
        <f t="shared" si="3"/>
        <v>0</v>
      </c>
    </row>
    <row r="35" spans="2:11" ht="19.95" customHeight="1" x14ac:dyDescent="0.3">
      <c r="B35" s="23">
        <f t="shared" si="8"/>
        <v>45244</v>
      </c>
      <c r="C35" s="24">
        <f t="shared" si="4"/>
        <v>0</v>
      </c>
      <c r="D35" s="29">
        <f t="shared" si="9"/>
        <v>0</v>
      </c>
      <c r="E35" s="24">
        <f t="shared" si="0"/>
        <v>0</v>
      </c>
      <c r="F35" s="24">
        <f t="shared" si="1"/>
        <v>0</v>
      </c>
      <c r="G35" s="24">
        <f t="shared" si="2"/>
        <v>0</v>
      </c>
      <c r="H35" s="30">
        <f t="shared" si="5"/>
        <v>0</v>
      </c>
      <c r="I35" s="30">
        <f t="shared" si="6"/>
        <v>0</v>
      </c>
      <c r="J35" s="30">
        <f t="shared" si="7"/>
        <v>0</v>
      </c>
      <c r="K35" s="28">
        <f t="shared" si="3"/>
        <v>0</v>
      </c>
    </row>
    <row r="36" spans="2:11" ht="19.95" customHeight="1" x14ac:dyDescent="0.3">
      <c r="B36" s="23">
        <f t="shared" si="8"/>
        <v>45275</v>
      </c>
      <c r="C36" s="24">
        <f t="shared" si="4"/>
        <v>0</v>
      </c>
      <c r="D36" s="29">
        <f t="shared" si="9"/>
        <v>0</v>
      </c>
      <c r="E36" s="24">
        <f t="shared" si="0"/>
        <v>0</v>
      </c>
      <c r="F36" s="24">
        <f t="shared" si="1"/>
        <v>0</v>
      </c>
      <c r="G36" s="24">
        <f t="shared" si="2"/>
        <v>0</v>
      </c>
      <c r="H36" s="30">
        <f t="shared" si="5"/>
        <v>0</v>
      </c>
      <c r="I36" s="30">
        <f t="shared" si="6"/>
        <v>0</v>
      </c>
      <c r="J36" s="30">
        <f t="shared" si="7"/>
        <v>0</v>
      </c>
      <c r="K36" s="28">
        <f t="shared" si="3"/>
        <v>0</v>
      </c>
    </row>
    <row r="37" spans="2:11" ht="19.95" customHeight="1" x14ac:dyDescent="0.3">
      <c r="B37" s="23">
        <f t="shared" si="8"/>
        <v>45306</v>
      </c>
      <c r="C37" s="24">
        <f t="shared" si="4"/>
        <v>0</v>
      </c>
      <c r="D37" s="29">
        <f t="shared" si="9"/>
        <v>0</v>
      </c>
      <c r="E37" s="24">
        <f t="shared" si="0"/>
        <v>0</v>
      </c>
      <c r="F37" s="24">
        <f t="shared" si="1"/>
        <v>0</v>
      </c>
      <c r="G37" s="24">
        <f t="shared" si="2"/>
        <v>0</v>
      </c>
      <c r="H37" s="30">
        <f t="shared" si="5"/>
        <v>0</v>
      </c>
      <c r="I37" s="30">
        <f t="shared" si="6"/>
        <v>0</v>
      </c>
      <c r="J37" s="30">
        <f t="shared" si="7"/>
        <v>0</v>
      </c>
      <c r="K37" s="28">
        <f t="shared" si="3"/>
        <v>0</v>
      </c>
    </row>
    <row r="38" spans="2:11" ht="19.95" customHeight="1" x14ac:dyDescent="0.3">
      <c r="B38" s="23">
        <f t="shared" si="8"/>
        <v>45337</v>
      </c>
      <c r="C38" s="24">
        <f t="shared" si="4"/>
        <v>0</v>
      </c>
      <c r="D38" s="29">
        <f t="shared" si="9"/>
        <v>0</v>
      </c>
      <c r="E38" s="24">
        <f t="shared" si="0"/>
        <v>0</v>
      </c>
      <c r="F38" s="24">
        <f t="shared" si="1"/>
        <v>0</v>
      </c>
      <c r="G38" s="24">
        <f t="shared" si="2"/>
        <v>0</v>
      </c>
      <c r="H38" s="30">
        <f t="shared" si="5"/>
        <v>0</v>
      </c>
      <c r="I38" s="30">
        <f t="shared" si="6"/>
        <v>0</v>
      </c>
      <c r="J38" s="30">
        <f t="shared" si="7"/>
        <v>0</v>
      </c>
      <c r="K38" s="28">
        <f t="shared" si="3"/>
        <v>0</v>
      </c>
    </row>
    <row r="39" spans="2:11" ht="19.95" customHeight="1" x14ac:dyDescent="0.3">
      <c r="B39" s="23">
        <f t="shared" si="8"/>
        <v>45368</v>
      </c>
      <c r="C39" s="24">
        <f t="shared" si="4"/>
        <v>0</v>
      </c>
      <c r="D39" s="29">
        <f t="shared" si="9"/>
        <v>0</v>
      </c>
      <c r="E39" s="24">
        <f t="shared" si="0"/>
        <v>0</v>
      </c>
      <c r="F39" s="24">
        <f t="shared" si="1"/>
        <v>0</v>
      </c>
      <c r="G39" s="24">
        <f t="shared" si="2"/>
        <v>0</v>
      </c>
      <c r="H39" s="30">
        <f t="shared" si="5"/>
        <v>0</v>
      </c>
      <c r="I39" s="30">
        <f t="shared" si="6"/>
        <v>0</v>
      </c>
      <c r="J39" s="30">
        <f t="shared" si="7"/>
        <v>0</v>
      </c>
      <c r="K39" s="28">
        <f t="shared" si="3"/>
        <v>0</v>
      </c>
    </row>
    <row r="40" spans="2:11" ht="19.95" customHeight="1" x14ac:dyDescent="0.3">
      <c r="B40" s="23">
        <f>B39+31</f>
        <v>45399</v>
      </c>
      <c r="C40" s="24">
        <f>C35*(1+D40)</f>
        <v>0</v>
      </c>
      <c r="D40" s="29">
        <f>D35</f>
        <v>0</v>
      </c>
      <c r="E40" s="24">
        <f t="shared" si="0"/>
        <v>0</v>
      </c>
      <c r="F40" s="24">
        <f t="shared" si="1"/>
        <v>0</v>
      </c>
      <c r="G40" s="24">
        <f t="shared" si="2"/>
        <v>0</v>
      </c>
      <c r="H40" s="30">
        <f>-(1-$K$10)*J35</f>
        <v>0</v>
      </c>
      <c r="I40" s="30">
        <f t="shared" si="6"/>
        <v>0</v>
      </c>
      <c r="J40" s="30">
        <f>J35+I40</f>
        <v>0</v>
      </c>
      <c r="K40" s="28">
        <f t="shared" si="3"/>
        <v>0</v>
      </c>
    </row>
    <row r="41" spans="2:11" ht="19.95" customHeight="1" x14ac:dyDescent="0.3">
      <c r="B41" s="23">
        <f t="shared" si="8"/>
        <v>45430</v>
      </c>
      <c r="C41" s="24">
        <f>C36*(1+D41)</f>
        <v>0</v>
      </c>
      <c r="D41" s="29">
        <f>D36</f>
        <v>0</v>
      </c>
      <c r="E41" s="24">
        <f t="shared" si="0"/>
        <v>0</v>
      </c>
      <c r="F41" s="24">
        <f t="shared" si="1"/>
        <v>0</v>
      </c>
      <c r="G41" s="24">
        <f t="shared" si="2"/>
        <v>0</v>
      </c>
      <c r="H41" s="30">
        <f>-(1-$K$10)*J36</f>
        <v>0</v>
      </c>
      <c r="I41" s="30">
        <f t="shared" si="6"/>
        <v>0</v>
      </c>
      <c r="J41" s="30">
        <f>J36+I41</f>
        <v>0</v>
      </c>
      <c r="K41" s="28">
        <f t="shared" si="3"/>
        <v>0</v>
      </c>
    </row>
    <row r="42" spans="2:11" ht="19.95" customHeight="1" x14ac:dyDescent="0.3">
      <c r="B42" s="23">
        <f t="shared" si="8"/>
        <v>45461</v>
      </c>
      <c r="C42" s="24">
        <f t="shared" ref="C42:C43" si="10">C41*(1+D42)</f>
        <v>0</v>
      </c>
      <c r="D42" s="29">
        <f t="shared" ref="D42:D43" si="11">D41</f>
        <v>0</v>
      </c>
      <c r="E42" s="24">
        <f t="shared" si="0"/>
        <v>0</v>
      </c>
      <c r="F42" s="24">
        <f t="shared" si="1"/>
        <v>0</v>
      </c>
      <c r="G42" s="24">
        <f t="shared" si="2"/>
        <v>0</v>
      </c>
      <c r="H42" s="30">
        <f>-(1-$K$10)*J41</f>
        <v>0</v>
      </c>
      <c r="I42" s="30">
        <f t="shared" si="6"/>
        <v>0</v>
      </c>
      <c r="J42" s="30">
        <f t="shared" ref="J42:J43" si="12">J41+I42</f>
        <v>0</v>
      </c>
      <c r="K42" s="28">
        <f t="shared" si="3"/>
        <v>0</v>
      </c>
    </row>
    <row r="43" spans="2:11" ht="19.95" customHeight="1" x14ac:dyDescent="0.3">
      <c r="B43" s="23">
        <f t="shared" si="8"/>
        <v>45492</v>
      </c>
      <c r="C43" s="24">
        <f t="shared" si="10"/>
        <v>0</v>
      </c>
      <c r="D43" s="29">
        <f t="shared" si="11"/>
        <v>0</v>
      </c>
      <c r="E43" s="24">
        <f t="shared" si="0"/>
        <v>0</v>
      </c>
      <c r="F43" s="24">
        <f t="shared" si="1"/>
        <v>0</v>
      </c>
      <c r="G43" s="24">
        <f t="shared" si="2"/>
        <v>0</v>
      </c>
      <c r="H43" s="30">
        <f>-(1-$K$10)*J42</f>
        <v>0</v>
      </c>
      <c r="I43" s="30">
        <f t="shared" si="6"/>
        <v>0</v>
      </c>
      <c r="J43" s="30">
        <f t="shared" si="12"/>
        <v>0</v>
      </c>
      <c r="K43" s="28">
        <f t="shared" si="3"/>
        <v>0</v>
      </c>
    </row>
    <row r="44" spans="2:11" ht="19.95" customHeight="1" x14ac:dyDescent="0.3">
      <c r="B44" s="23">
        <f t="shared" si="8"/>
        <v>45523</v>
      </c>
      <c r="C44" s="24">
        <f>C35*(1+D44)</f>
        <v>0</v>
      </c>
      <c r="D44" s="29">
        <f>D35</f>
        <v>0</v>
      </c>
      <c r="E44" s="24">
        <f t="shared" si="0"/>
        <v>0</v>
      </c>
      <c r="F44" s="24">
        <f t="shared" si="1"/>
        <v>0</v>
      </c>
      <c r="G44" s="24">
        <f t="shared" si="2"/>
        <v>0</v>
      </c>
      <c r="H44" s="30">
        <f>-(1-$K$10)*J35</f>
        <v>0</v>
      </c>
      <c r="I44" s="30">
        <f t="shared" si="6"/>
        <v>0</v>
      </c>
      <c r="J44" s="30">
        <f>J35+I44</f>
        <v>0</v>
      </c>
      <c r="K44" s="28">
        <f t="shared" si="3"/>
        <v>0</v>
      </c>
    </row>
    <row r="45" spans="2:11" ht="19.95" customHeight="1" x14ac:dyDescent="0.3">
      <c r="B45" s="23">
        <f t="shared" si="8"/>
        <v>45554</v>
      </c>
      <c r="C45" s="24">
        <f>C40*(1+D45)</f>
        <v>0</v>
      </c>
      <c r="D45" s="29">
        <f>D40</f>
        <v>0</v>
      </c>
      <c r="E45" s="24">
        <f t="shared" si="0"/>
        <v>0</v>
      </c>
      <c r="F45" s="24">
        <f t="shared" si="1"/>
        <v>0</v>
      </c>
      <c r="G45" s="24">
        <f t="shared" si="2"/>
        <v>0</v>
      </c>
      <c r="H45" s="30">
        <f>-(1-$K$10)*J40</f>
        <v>0</v>
      </c>
      <c r="I45" s="30">
        <f t="shared" si="6"/>
        <v>0</v>
      </c>
      <c r="J45" s="30">
        <f>J40+I45</f>
        <v>0</v>
      </c>
      <c r="K45" s="28">
        <f t="shared" si="3"/>
        <v>0</v>
      </c>
    </row>
    <row r="46" spans="2:11" ht="19.95" customHeight="1" x14ac:dyDescent="0.3">
      <c r="B46" s="23">
        <f t="shared" si="8"/>
        <v>45585</v>
      </c>
      <c r="C46" s="24">
        <f t="shared" ref="C46:C47" si="13">C45*(1+D46)</f>
        <v>0</v>
      </c>
      <c r="D46" s="29">
        <f t="shared" ref="D46:D47" si="14">D45</f>
        <v>0</v>
      </c>
      <c r="E46" s="24">
        <f t="shared" si="0"/>
        <v>0</v>
      </c>
      <c r="F46" s="24">
        <f t="shared" si="1"/>
        <v>0</v>
      </c>
      <c r="G46" s="24">
        <f t="shared" si="2"/>
        <v>0</v>
      </c>
      <c r="H46" s="30">
        <f>-(1-$K$10)*J45</f>
        <v>0</v>
      </c>
      <c r="I46" s="30">
        <f t="shared" si="6"/>
        <v>0</v>
      </c>
      <c r="J46" s="30">
        <f t="shared" ref="J46:J47" si="15">J45+I46</f>
        <v>0</v>
      </c>
      <c r="K46" s="28">
        <f t="shared" si="3"/>
        <v>0</v>
      </c>
    </row>
    <row r="47" spans="2:11" ht="19.95" customHeight="1" x14ac:dyDescent="0.3">
      <c r="B47" s="23">
        <f t="shared" si="8"/>
        <v>45616</v>
      </c>
      <c r="C47" s="24">
        <f t="shared" si="13"/>
        <v>0</v>
      </c>
      <c r="D47" s="29">
        <f t="shared" si="14"/>
        <v>0</v>
      </c>
      <c r="E47" s="24">
        <f t="shared" si="0"/>
        <v>0</v>
      </c>
      <c r="F47" s="24">
        <f t="shared" si="1"/>
        <v>0</v>
      </c>
      <c r="G47" s="24">
        <f t="shared" si="2"/>
        <v>0</v>
      </c>
      <c r="H47" s="30">
        <f>-(1-$K$10)*J46</f>
        <v>0</v>
      </c>
      <c r="I47" s="30">
        <f t="shared" si="6"/>
        <v>0</v>
      </c>
      <c r="J47" s="30">
        <f t="shared" si="15"/>
        <v>0</v>
      </c>
      <c r="K47" s="28">
        <f t="shared" si="3"/>
        <v>0</v>
      </c>
    </row>
    <row r="48" spans="2:11" ht="19.95" customHeight="1" x14ac:dyDescent="0.3">
      <c r="B48" s="23">
        <f t="shared" si="8"/>
        <v>45647</v>
      </c>
      <c r="C48" s="24">
        <f>C39*(1+D48)</f>
        <v>0</v>
      </c>
      <c r="D48" s="29">
        <f>D39</f>
        <v>0</v>
      </c>
      <c r="E48" s="24">
        <f t="shared" si="0"/>
        <v>0</v>
      </c>
      <c r="F48" s="24">
        <f t="shared" si="1"/>
        <v>0</v>
      </c>
      <c r="G48" s="24">
        <f t="shared" si="2"/>
        <v>0</v>
      </c>
      <c r="H48" s="30">
        <f>-(1-$K$10)*J39</f>
        <v>0</v>
      </c>
      <c r="I48" s="30">
        <f t="shared" si="6"/>
        <v>0</v>
      </c>
      <c r="J48" s="30">
        <f>J39+I48</f>
        <v>0</v>
      </c>
      <c r="K48" s="28">
        <f t="shared" si="3"/>
        <v>0</v>
      </c>
    </row>
    <row r="49" spans="2:11" x14ac:dyDescent="0.3">
      <c r="B49" s="31"/>
      <c r="C49" s="31"/>
      <c r="D49" s="31"/>
      <c r="E49" s="31"/>
      <c r="F49" s="31"/>
      <c r="G49" s="31"/>
      <c r="H49" s="31"/>
      <c r="I49" s="31"/>
      <c r="J49" s="31"/>
      <c r="K49" s="31"/>
    </row>
  </sheetData>
  <pageMargins left="0.3" right="0.3" top="0.3" bottom="0.3" header="0" footer="0"/>
  <pageSetup scale="75"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504D-2328-4545-9D12-C773873A4245}">
  <sheetPr>
    <tabColor theme="1"/>
  </sheetPr>
  <dimension ref="B1:B2"/>
  <sheetViews>
    <sheetView showGridLines="0" workbookViewId="0">
      <selection activeCell="B54" sqref="B54"/>
    </sheetView>
  </sheetViews>
  <sheetFormatPr defaultColWidth="11.796875" defaultRowHeight="14.4" x14ac:dyDescent="0.3"/>
  <cols>
    <col min="1" max="1" width="3.69921875" style="32" customWidth="1"/>
    <col min="2" max="2" width="87" style="32" customWidth="1"/>
    <col min="3" max="16384" width="11.796875" style="32"/>
  </cols>
  <sheetData>
    <row r="1" spans="2:2" ht="19.95" customHeight="1" x14ac:dyDescent="0.3"/>
    <row r="2" spans="2:2" ht="105" customHeight="1" x14ac:dyDescent="0.3">
      <c r="B2" s="33" t="s">
        <v>20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EX. Pay Per Use Business Model</vt:lpstr>
      <vt:lpstr>Blank - Pay Per Use Bus Model</vt:lpstr>
      <vt:lpstr>- Disclaimer -</vt:lpstr>
      <vt:lpstr>'Blank - Pay Per Use Bus Model'!Область_печати</vt:lpstr>
      <vt:lpstr>'EX. Pay Per Use Business Model'!Область_печати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2019-01-02T02:38:59Z</dcterms:created>
  <dcterms:modified xsi:type="dcterms:W3CDTF">2019-01-07T01:28:58Z</dcterms:modified>
</cp:coreProperties>
</file>